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2"/>
  <workbookPr defaultThemeVersion="124226"/>
  <bookViews>
    <workbookView xWindow="240" yWindow="75" windowWidth="20115" windowHeight="7995" tabRatio="605"/>
  </bookViews>
  <sheets>
    <sheet name="Cover" sheetId="6" r:id="rId1"/>
    <sheet name="Test case list" sheetId="7" r:id="rId2"/>
    <sheet name="Login" sheetId="1" r:id="rId3"/>
    <sheet name="Logout" sheetId="13" r:id="rId4"/>
    <sheet name="Play game" sheetId="5" r:id="rId5"/>
    <sheet name="Game Information" sheetId="2" r:id="rId6"/>
    <sheet name="view result" sheetId="14" r:id="rId7"/>
    <sheet name="select keywords" sheetId="10" r:id="rId8"/>
    <sheet name="Explain" sheetId="15" r:id="rId9"/>
    <sheet name="Answer" sheetId="16" r:id="rId10"/>
    <sheet name="Report" sheetId="8" r:id="rId11"/>
  </sheets>
  <definedNames>
    <definedName name="Result">NA()</definedName>
  </definedNames>
  <calcPr calcId="144525"/>
</workbook>
</file>

<file path=xl/calcChain.xml><?xml version="1.0" encoding="utf-8"?>
<calcChain xmlns="http://schemas.openxmlformats.org/spreadsheetml/2006/main">
  <c r="D19" i="8" l="1"/>
  <c r="E19" i="8"/>
  <c r="F19" i="8"/>
  <c r="G19" i="8"/>
  <c r="C19" i="8"/>
  <c r="B6" i="16" l="1"/>
  <c r="H6" i="16" s="1"/>
  <c r="B5" i="16"/>
  <c r="H5" i="16" s="1"/>
  <c r="B6" i="15"/>
  <c r="H6" i="15" s="1"/>
  <c r="B5" i="15"/>
  <c r="H5" i="15" s="1"/>
  <c r="B6" i="14"/>
  <c r="H6" i="14" s="1"/>
  <c r="B5" i="14"/>
  <c r="H5" i="14" s="1"/>
  <c r="B5" i="13"/>
  <c r="B5" i="5" l="1"/>
  <c r="B5" i="1" l="1"/>
  <c r="D13" i="8" l="1"/>
  <c r="D11" i="8"/>
  <c r="B5" i="2"/>
  <c r="H5" i="2" s="1"/>
  <c r="B6" i="2"/>
  <c r="C14" i="8" s="1"/>
  <c r="C6" i="2"/>
  <c r="D14" i="8" s="1"/>
  <c r="C5" i="2"/>
  <c r="F12" i="8"/>
  <c r="E12" i="8"/>
  <c r="B6" i="5" l="1"/>
  <c r="H6" i="5" s="1"/>
  <c r="B6" i="1"/>
  <c r="H6" i="1" s="1"/>
  <c r="B6" i="10" l="1"/>
  <c r="H6" i="10" s="1"/>
  <c r="B5" i="10"/>
  <c r="H5" i="10" l="1"/>
  <c r="H5" i="5" l="1"/>
  <c r="G14" i="8"/>
  <c r="H5" i="1"/>
  <c r="D25" i="8" l="1"/>
  <c r="D26" i="8" l="1"/>
</calcChain>
</file>

<file path=xl/sharedStrings.xml><?xml version="1.0" encoding="utf-8"?>
<sst xmlns="http://schemas.openxmlformats.org/spreadsheetml/2006/main" count="730" uniqueCount="184">
  <si>
    <t>Module Code</t>
  </si>
  <si>
    <t>Login</t>
  </si>
  <si>
    <t>Check Requirement</t>
  </si>
  <si>
    <t>Tester</t>
  </si>
  <si>
    <t>Status</t>
  </si>
  <si>
    <t>Pass</t>
  </si>
  <si>
    <t>Fail</t>
  </si>
  <si>
    <t>Not Run</t>
  </si>
  <si>
    <t>N/A</t>
  </si>
  <si>
    <t>Number of test case</t>
  </si>
  <si>
    <t>Round test 1</t>
  </si>
  <si>
    <t>Round test 2</t>
  </si>
  <si>
    <t>Test Case ID</t>
  </si>
  <si>
    <t>Test case Description</t>
  </si>
  <si>
    <t>Pre-condition</t>
  </si>
  <si>
    <t>Step</t>
  </si>
  <si>
    <t>Excepted  Output</t>
  </si>
  <si>
    <t>Actual Output</t>
  </si>
  <si>
    <t>Result</t>
  </si>
  <si>
    <t>Note</t>
  </si>
  <si>
    <t>Test Date</t>
  </si>
  <si>
    <t>TC_01</t>
  </si>
  <si>
    <t>Alignment=left</t>
  </si>
  <si>
    <t>TC_02</t>
  </si>
  <si>
    <t>TC_03</t>
  </si>
  <si>
    <t>TC_04</t>
  </si>
  <si>
    <t>TC_05</t>
  </si>
  <si>
    <t>Functional Testing</t>
  </si>
  <si>
    <t>TC_06</t>
  </si>
  <si>
    <t>TC_07</t>
  </si>
  <si>
    <t>TC_08</t>
  </si>
  <si>
    <t>Click on [ Sign in with facebook ] button</t>
  </si>
  <si>
    <t>Register Account</t>
  </si>
  <si>
    <t>type="button"</t>
  </si>
  <si>
    <t>Logout</t>
  </si>
  <si>
    <t>[Sign in with facebook]button</t>
  </si>
  <si>
    <t xml:space="preserve"> Type=“button”</t>
  </si>
  <si>
    <t>Click on [ Login with facebook ] button</t>
  </si>
  <si>
    <t>Connect to internet and access FSR website</t>
  </si>
  <si>
    <t>Project Code</t>
  </si>
  <si>
    <t>Project Name</t>
  </si>
  <si>
    <t>Target Platform</t>
  </si>
  <si>
    <t>Release No.</t>
  </si>
  <si>
    <t>Tester Name</t>
  </si>
  <si>
    <t>Date Executed</t>
  </si>
  <si>
    <t>Estimate Duration</t>
  </si>
  <si>
    <t>Revision History</t>
  </si>
  <si>
    <t>Date</t>
  </si>
  <si>
    <t>Version</t>
  </si>
  <si>
    <t>Description</t>
  </si>
  <si>
    <t>Author</t>
  </si>
  <si>
    <t>Approved</t>
  </si>
  <si>
    <t>1.0</t>
  </si>
  <si>
    <t>Create Document</t>
  </si>
  <si>
    <t>1.1</t>
  </si>
  <si>
    <t>Test case list</t>
  </si>
  <si>
    <t>Test Environment Setup Description</t>
  </si>
  <si>
    <t>Hardware:
 - CPU: Intel® Core™ i5 Duo CPU.
 - Ram: 6gb.
Software:
 - OS: Window 10</t>
  </si>
  <si>
    <t>No</t>
  </si>
  <si>
    <t>Function Name</t>
  </si>
  <si>
    <t>Sheet Name</t>
  </si>
  <si>
    <t>Pre-Condition</t>
  </si>
  <si>
    <t xml:space="preserve">Test Report </t>
  </si>
  <si>
    <t>Creator</t>
  </si>
  <si>
    <t>Reviewer/Approver</t>
  </si>
  <si>
    <t>Document Code</t>
  </si>
  <si>
    <t>Notes</t>
  </si>
  <si>
    <t>Module Name</t>
  </si>
  <si>
    <t>Number of  test cases</t>
  </si>
  <si>
    <t>Total</t>
  </si>
  <si>
    <t>Test coverage</t>
  </si>
  <si>
    <t>%</t>
  </si>
  <si>
    <t>Test successful coverage</t>
  </si>
  <si>
    <t>Tran Quoc Thang</t>
  </si>
  <si>
    <t>Connect to internet and access E4U website</t>
  </si>
  <si>
    <t>[Rule of the game]Text</t>
  </si>
  <si>
    <t>[Point]Label</t>
  </si>
  <si>
    <t>[Name of player]Label</t>
  </si>
  <si>
    <t>[Explainations and Answers of the player chat]Text</t>
  </si>
  <si>
    <t>[Chat]Button</t>
  </si>
  <si>
    <t>[Name of team]Label</t>
  </si>
  <si>
    <t>[Turn of Explainer or Answer]Label</t>
  </si>
  <si>
    <t>[Play time]Time</t>
  </si>
  <si>
    <t>[Chat box]Textboxt</t>
  </si>
  <si>
    <t>[Keyword]Button</t>
  </si>
  <si>
    <t>Alignment=left,top [Point] Label</t>
  </si>
  <si>
    <t>type="label"</t>
  </si>
  <si>
    <t xml:space="preserve">1. Click to [Keyword]button                  </t>
  </si>
  <si>
    <t>select keywords with Explainer</t>
  </si>
  <si>
    <t xml:space="preserve">Display keyword and type of key word </t>
  </si>
  <si>
    <t>select keywords with respondent</t>
  </si>
  <si>
    <t>Display suggest of keyword</t>
  </si>
  <si>
    <t>Can't select keyword again</t>
  </si>
  <si>
    <t>The keywords has been choose will blackened</t>
  </si>
  <si>
    <t>Middleware checking status acccount</t>
  </si>
  <si>
    <t>1.Logged                                             1.1. Can access to index page and word explain page                            2.Not logged in                                2.1. Can not access to index page and word explain page</t>
  </si>
  <si>
    <t>Save profile of user in database</t>
  </si>
  <si>
    <t>1.Click [login with facebook]button                               2.User profile will to be save in database</t>
  </si>
  <si>
    <t>In database have profile</t>
  </si>
  <si>
    <t>[Play]button</t>
  </si>
  <si>
    <t>Alignment=Left,Top[Play] button</t>
  </si>
  <si>
    <t>pass</t>
  </si>
  <si>
    <t>Dinh Tran Anh Truc</t>
  </si>
  <si>
    <t>Devide 4 players in two team</t>
  </si>
  <si>
    <t xml:space="preserve">1.Login success
2.Click [Word Explain]button           3.Click [Play]button </t>
  </si>
  <si>
    <t>Display Time of connect</t>
  </si>
  <si>
    <t>Devide role for each players</t>
  </si>
  <si>
    <t>Alignment=right,Top[Play] Textbox</t>
  </si>
  <si>
    <t>type="textbox"</t>
  </si>
  <si>
    <t>Display Name and role of player</t>
  </si>
  <si>
    <t>fail</t>
  </si>
  <si>
    <t>Play Game</t>
  </si>
  <si>
    <t>Doan Nu Thuc Oanh</t>
  </si>
  <si>
    <t>Render name of 4 Players</t>
  </si>
  <si>
    <t xml:space="preserve">1.Login success
2.Click [Word Explain]button                                                   3.Click [Play]button                                                                        4.Show game information </t>
  </si>
  <si>
    <t>[Logout]button</t>
  </si>
  <si>
    <t>Alignment=center,under[ChangPassword] button</t>
  </si>
  <si>
    <t>Check successfully when logout</t>
  </si>
  <si>
    <t>1.Login success
2.Click [Account Settings] button
3.Click[Logout]Button</t>
  </si>
  <si>
    <t>Go to login page</t>
  </si>
  <si>
    <t>Doesn’t working</t>
  </si>
  <si>
    <t>View Result</t>
  </si>
  <si>
    <t>[Scores]Text</t>
  </si>
  <si>
    <t>can display scores</t>
  </si>
  <si>
    <t>Display Success</t>
  </si>
  <si>
    <t>Count scores for players have correct answer</t>
  </si>
  <si>
    <t>Keyword : "Hello" +30                                                            Answer Hello                                                                        System messge and get point</t>
  </si>
  <si>
    <t>Correct Answer + 30point</t>
  </si>
  <si>
    <t>Code back end calculate scores</t>
  </si>
  <si>
    <t>currentScores = scores + newScores                                             30+30</t>
  </si>
  <si>
    <t>Notification What team win</t>
  </si>
  <si>
    <t>Team a 50 scores                             Team b 70 scores</t>
  </si>
  <si>
    <t xml:space="preserve">Team a WIn                                    </t>
  </si>
  <si>
    <t xml:space="preserve">Team a WIn  </t>
  </si>
  <si>
    <t>Explain</t>
  </si>
  <si>
    <t>[SEND]Button</t>
  </si>
  <si>
    <t>1. input "Hello"                                                                                                                            2.Enter or click send button                                                                                                   3.Display Hello on chat form</t>
  </si>
  <si>
    <t>Cannot Explain coincident with keyword</t>
  </si>
  <si>
    <t>Keyword : "Hello"                                                            Cann't Explainer containner Hello</t>
  </si>
  <si>
    <t>Can Explain Hello</t>
  </si>
  <si>
    <t>User have role Explainer cann't get point when answer correct</t>
  </si>
  <si>
    <t>Keyword : "Hello"                                                            Cann't get point when answer correct</t>
  </si>
  <si>
    <t>Still get point</t>
  </si>
  <si>
    <t>Render message to client</t>
  </si>
  <si>
    <t xml:space="preserve">Get value from text-input send to server through socket and send from server to 3 client left                                                 </t>
  </si>
  <si>
    <t>data transfrom correct</t>
  </si>
  <si>
    <t>Render name with message</t>
  </si>
  <si>
    <t xml:space="preserve">account name : Tran nghia                                             Mes: "Hello"     </t>
  </si>
  <si>
    <t xml:space="preserve">                                          TranNghia: Hello</t>
  </si>
  <si>
    <t>TranNghia: Hello</t>
  </si>
  <si>
    <t>Answer</t>
  </si>
  <si>
    <t>[Suggest]Button</t>
  </si>
  <si>
    <t>Display Suggest                                                                      Display letter inside when correct answer</t>
  </si>
  <si>
    <t>Notification when correct answer</t>
  </si>
  <si>
    <t>Keyword : "Hello"                                                                   answer  containner Hello</t>
  </si>
  <si>
    <t>Notification correct answer and get scores</t>
  </si>
  <si>
    <t>Can use upToCase and LowerCase</t>
  </si>
  <si>
    <t>Keyword : "Hello"                                                                   answer container HELLO or hello still correct</t>
  </si>
  <si>
    <t>Just count correct one time</t>
  </si>
  <si>
    <t xml:space="preserve">Keyword : "Hello"                                                                   answer container HELLO    get scores one time                                                                                                Next time  Do not count points                                                                                    </t>
  </si>
  <si>
    <t>Still Count Point</t>
  </si>
  <si>
    <t>Render system message</t>
  </si>
  <si>
    <t>Correct answer</t>
  </si>
  <si>
    <t xml:space="preserve">System message when some event happen                                                 </t>
  </si>
  <si>
    <t>system notification success</t>
  </si>
  <si>
    <t>Get username from cookies</t>
  </si>
  <si>
    <t xml:space="preserve">Login with account name : "Tran Nghia "Access in cookie get username           </t>
  </si>
  <si>
    <t xml:space="preserve">get username : Tran Nghia                                                     </t>
  </si>
  <si>
    <t>get username : Tran Nghia</t>
  </si>
  <si>
    <t>Select Keyword</t>
  </si>
  <si>
    <t xml:space="preserve">Dinh Trcn Anh Truc </t>
  </si>
  <si>
    <t>Display Keyword to explain</t>
  </si>
  <si>
    <t>Display Name of Player</t>
  </si>
  <si>
    <t>Render suggest for players</t>
  </si>
  <si>
    <t>Display suggest for player</t>
  </si>
  <si>
    <t>E4U</t>
  </si>
  <si>
    <t>English For You</t>
  </si>
  <si>
    <t>Doan Nu Thuc Oanh , Dinh Tran Anh Truc</t>
  </si>
  <si>
    <t>Re-test [Login]
Re-test [Logout]
Re-test [PlayGame]
Re-test [Game Information]
Re-test [View Result]
Re-test [Select Keyword]                 Re-test [Explain]                             Re-test [Answer]</t>
  </si>
  <si>
    <t xml:space="preserve">Doan Nu Thuc Oanh
Dinh Tran Anh Truc
Dinh Tran Anh Truc
Doan Nu Thuc Oanh                         Doan Nu Thuc Oanh                         Doan Nu Thuc Oanh                         Dinh Tran Anh Truc                          Doan Nu Thuc Oanh  </t>
  </si>
  <si>
    <t>Play game</t>
  </si>
  <si>
    <t>Game Information</t>
  </si>
  <si>
    <t>Hardware:
 - CPU: Intel® Core™ i5 Duo CPU.
 - Ram: 6gb.
Software:
 - OS: Windows 10</t>
  </si>
  <si>
    <t>INTEGRATION TEST FOR
ENGLISH FOR YOU</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</si>
</sst>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dd\-mmm\-yyyy"/>
    <numFmt numFmtId="165" formatCode="[$-409]d\-mmm\-yy;@"/>
  </numFmts>
  <fonts count="24">
    <font>
      <sz val="11"/>
      <color theme="1"/>
      <name val="Calibri"/>
      <family val="2"/>
      <scheme val="minor"/>
    </font>
    <font>
      <sz val="11"/>
      <name val="ＭＳ Ｐゴシック"/>
      <family val="3"/>
      <charset val="128"/>
    </font>
    <font>
      <sz val="12"/>
      <name val="Tahoma"/>
      <family val="2"/>
    </font>
    <font>
      <b/>
      <sz val="12"/>
      <name val="Tahoma"/>
      <family val="2"/>
    </font>
    <font>
      <sz val="13"/>
      <name val="Times New Roman"/>
      <family val="1"/>
    </font>
    <font>
      <sz val="13"/>
      <color theme="1"/>
      <name val="Times New Roman"/>
      <family val="1"/>
    </font>
    <font>
      <b/>
      <sz val="13"/>
      <name val="Times New Roman"/>
      <family val="1"/>
    </font>
    <font>
      <sz val="13"/>
      <color indexed="8"/>
      <name val="Times New Roman"/>
      <family val="1"/>
    </font>
    <font>
      <b/>
      <sz val="13"/>
      <color theme="0"/>
      <name val="Times New Roman"/>
      <family val="1"/>
    </font>
    <font>
      <b/>
      <sz val="13"/>
      <color indexed="8"/>
      <name val="Times New Roman"/>
      <family val="1"/>
    </font>
    <font>
      <b/>
      <sz val="13"/>
      <color theme="1"/>
      <name val="Times New Roman"/>
      <family val="1"/>
    </font>
    <font>
      <sz val="11"/>
      <color theme="1"/>
      <name val="Tahoma"/>
      <family val="2"/>
    </font>
    <font>
      <b/>
      <sz val="26"/>
      <name val="Tahoma"/>
      <family val="2"/>
    </font>
    <font>
      <i/>
      <sz val="12"/>
      <name val="Tahoma"/>
      <family val="2"/>
    </font>
    <font>
      <sz val="13"/>
      <name val="Tahoma"/>
      <family val="2"/>
    </font>
    <font>
      <b/>
      <sz val="13"/>
      <name val="Tahoma"/>
      <family val="2"/>
    </font>
    <font>
      <b/>
      <sz val="20"/>
      <name val="Tahoma"/>
      <family val="2"/>
    </font>
    <font>
      <sz val="13"/>
      <color theme="1"/>
      <name val="Tahoma"/>
      <family val="2"/>
    </font>
    <font>
      <i/>
      <sz val="13"/>
      <name val="Times New Roman"/>
      <family val="1"/>
    </font>
    <font>
      <b/>
      <sz val="13"/>
      <color indexed="62"/>
      <name val="Times New Roman"/>
      <family val="1"/>
    </font>
    <font>
      <sz val="9"/>
      <name val="Times New Roman"/>
      <family val="1"/>
    </font>
    <font>
      <sz val="9"/>
      <color indexed="8"/>
      <name val="Times New Roman"/>
      <family val="1"/>
    </font>
    <font>
      <sz val="15"/>
      <color rgb="FF000000"/>
      <name val="arial"/>
      <family val="2"/>
    </font>
    <font>
      <sz val="13"/>
      <color rgb="FF000000"/>
      <name val="Times New Roman"/>
      <family val="1"/>
    </font>
  </fonts>
  <fills count="12">
    <fill>
      <patternFill patternType="none"/>
    </fill>
    <fill>
      <patternFill patternType="gray125"/>
    </fill>
    <fill>
      <patternFill patternType="solid">
        <fgColor indexed="9"/>
        <bgColor indexed="26"/>
      </patternFill>
    </fill>
    <fill>
      <patternFill patternType="solid">
        <fgColor rgb="FF00B0F0"/>
        <bgColor indexed="64"/>
      </patternFill>
    </fill>
    <fill>
      <patternFill patternType="solid">
        <fgColor theme="3"/>
        <bgColor indexed="31"/>
      </patternFill>
    </fill>
    <fill>
      <patternFill patternType="solid">
        <fgColor indexed="44"/>
        <bgColor indexed="31"/>
      </patternFill>
    </fill>
    <fill>
      <patternFill patternType="solid">
        <fgColor rgb="FFFFFF00"/>
        <bgColor indexed="64"/>
      </patternFill>
    </fill>
    <fill>
      <patternFill patternType="solid">
        <fgColor theme="0"/>
        <bgColor indexed="64"/>
      </patternFill>
    </fill>
    <fill>
      <patternFill patternType="solid">
        <fgColor theme="0"/>
        <bgColor indexed="26"/>
      </patternFill>
    </fill>
    <fill>
      <patternFill patternType="solid">
        <fgColor indexed="22"/>
        <bgColor indexed="31"/>
      </patternFill>
    </fill>
    <fill>
      <patternFill patternType="solid">
        <fgColor theme="0"/>
        <bgColor indexed="31"/>
      </patternFill>
    </fill>
    <fill>
      <patternFill patternType="solid">
        <fgColor rgb="FFFFFFFF"/>
        <bgColor indexed="64"/>
      </patternFill>
    </fill>
  </fills>
  <borders count="54">
    <border>
      <left/>
      <right/>
      <top/>
      <bottom/>
      <diagonal/>
    </border>
    <border>
      <left style="thin">
        <color indexed="63"/>
      </left>
      <right style="thin">
        <color indexed="63"/>
      </right>
      <top style="thin">
        <color indexed="63"/>
      </top>
      <bottom style="thin">
        <color indexed="63"/>
      </bottom>
      <diagonal/>
    </border>
    <border>
      <left style="hair">
        <color indexed="8"/>
      </left>
      <right style="hair">
        <color indexed="8"/>
      </right>
      <top style="hair">
        <color indexed="8"/>
      </top>
      <bottom/>
      <diagonal/>
    </border>
    <border>
      <left style="thin">
        <color indexed="63"/>
      </left>
      <right style="thin">
        <color indexed="63"/>
      </right>
      <top style="thin">
        <color indexed="63"/>
      </top>
      <bottom/>
      <diagonal/>
    </border>
    <border>
      <left style="thin">
        <color indexed="63"/>
      </left>
      <right style="thin">
        <color indexed="63"/>
      </right>
      <top/>
      <bottom style="thin">
        <color indexed="63"/>
      </bottom>
      <diagonal/>
    </border>
    <border>
      <left style="thin">
        <color indexed="64"/>
      </left>
      <right style="thin">
        <color indexed="64"/>
      </right>
      <top style="thin">
        <color indexed="64"/>
      </top>
      <bottom style="thin">
        <color indexed="64"/>
      </bottom>
      <diagonal/>
    </border>
    <border>
      <left style="hair">
        <color indexed="8"/>
      </left>
      <right style="hair">
        <color indexed="8"/>
      </right>
      <top/>
      <bottom/>
      <diagonal/>
    </border>
    <border>
      <left style="hair">
        <color indexed="8"/>
      </left>
      <right/>
      <top style="hair">
        <color indexed="8"/>
      </top>
      <bottom style="hair">
        <color indexed="8"/>
      </bottom>
      <diagonal/>
    </border>
    <border>
      <left/>
      <right/>
      <top style="hair">
        <color indexed="8"/>
      </top>
      <bottom style="hair">
        <color indexed="8"/>
      </bottom>
      <diagonal/>
    </border>
    <border>
      <left/>
      <right style="hair">
        <color indexed="8"/>
      </right>
      <top style="hair">
        <color indexed="8"/>
      </top>
      <bottom style="hair">
        <color indexed="8"/>
      </bottom>
      <diagonal/>
    </border>
    <border>
      <left/>
      <right/>
      <top/>
      <bottom style="thin">
        <color indexed="63"/>
      </bottom>
      <diagonal/>
    </border>
    <border>
      <left style="thin">
        <color indexed="63"/>
      </left>
      <right/>
      <top style="thin">
        <color indexed="63"/>
      </top>
      <bottom style="thin">
        <color indexed="63"/>
      </bottom>
      <diagonal/>
    </border>
    <border>
      <left/>
      <right/>
      <top style="thin">
        <color indexed="63"/>
      </top>
      <bottom style="thin">
        <color indexed="63"/>
      </bottom>
      <diagonal/>
    </border>
    <border>
      <left/>
      <right style="thin">
        <color indexed="63"/>
      </right>
      <top style="thin">
        <color indexed="63"/>
      </top>
      <bottom style="thin">
        <color indexed="63"/>
      </bottom>
      <diagonal/>
    </border>
    <border>
      <left/>
      <right style="thin">
        <color indexed="64"/>
      </right>
      <top style="thin">
        <color indexed="64"/>
      </top>
      <bottom style="thin">
        <color indexed="64"/>
      </bottom>
      <diagonal/>
    </border>
    <border>
      <left/>
      <right style="thin">
        <color indexed="63"/>
      </right>
      <top style="thin">
        <color indexed="63"/>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3"/>
      </left>
      <right/>
      <top style="thin">
        <color indexed="63"/>
      </top>
      <bottom style="thin">
        <color indexed="64"/>
      </bottom>
      <diagonal/>
    </border>
    <border>
      <left/>
      <right style="thin">
        <color indexed="63"/>
      </right>
      <top style="thin">
        <color indexed="63"/>
      </top>
      <bottom style="thin">
        <color indexed="64"/>
      </bottom>
      <diagonal/>
    </border>
    <border>
      <left/>
      <right/>
      <top style="thin">
        <color indexed="63"/>
      </top>
      <bottom style="thin">
        <color indexed="64"/>
      </bottom>
      <diagonal/>
    </border>
    <border>
      <left style="thin">
        <color indexed="63"/>
      </left>
      <right/>
      <top style="thin">
        <color indexed="63"/>
      </top>
      <bottom/>
      <diagonal/>
    </border>
    <border>
      <left/>
      <right/>
      <top style="thin">
        <color indexed="63"/>
      </top>
      <bottom/>
      <diagonal/>
    </border>
    <border>
      <left style="thin">
        <color auto="1"/>
      </left>
      <right style="thin">
        <color auto="1"/>
      </right>
      <top style="thin">
        <color auto="1"/>
      </top>
      <bottom style="thin">
        <color auto="1"/>
      </bottom>
      <diagonal/>
    </border>
    <border>
      <left style="thin">
        <color indexed="63"/>
      </left>
      <right style="thin">
        <color indexed="63"/>
      </right>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4"/>
      </bottom>
      <diagonal/>
    </border>
    <border>
      <left style="thin">
        <color indexed="59"/>
      </left>
      <right style="thin">
        <color indexed="59"/>
      </right>
      <top style="thin">
        <color indexed="59"/>
      </top>
      <bottom/>
      <diagonal/>
    </border>
    <border>
      <left style="thin">
        <color indexed="59"/>
      </left>
      <right style="thin">
        <color indexed="59"/>
      </right>
      <top style="thin">
        <color indexed="59"/>
      </top>
      <bottom style="thin">
        <color indexed="59"/>
      </bottom>
      <diagonal/>
    </border>
    <border>
      <left style="thin">
        <color indexed="8"/>
      </left>
      <right style="thin">
        <color indexed="8"/>
      </right>
      <top style="thin">
        <color indexed="8"/>
      </top>
      <bottom style="thin">
        <color indexed="8"/>
      </bottom>
      <diagonal/>
    </border>
    <border>
      <left/>
      <right style="thin">
        <color indexed="8"/>
      </right>
      <top style="thin">
        <color indexed="8"/>
      </top>
      <bottom style="thin">
        <color indexed="8"/>
      </bottom>
      <diagonal/>
    </border>
    <border>
      <left style="thin">
        <color indexed="63"/>
      </left>
      <right style="thin">
        <color indexed="63"/>
      </right>
      <top style="thin">
        <color indexed="63"/>
      </top>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3"/>
      </right>
      <top style="thin">
        <color indexed="63"/>
      </top>
      <bottom/>
      <diagonal/>
    </border>
    <border>
      <left style="thin">
        <color auto="1"/>
      </left>
      <right style="thin">
        <color auto="1"/>
      </right>
      <top style="thin">
        <color auto="1"/>
      </top>
      <bottom/>
      <diagonal/>
    </border>
    <border>
      <left style="thin">
        <color indexed="63"/>
      </left>
      <right/>
      <top/>
      <bottom/>
      <diagonal/>
    </border>
    <border>
      <left/>
      <right style="thin">
        <color indexed="63"/>
      </right>
      <top style="thin">
        <color indexed="63"/>
      </top>
      <bottom style="thin">
        <color indexed="64"/>
      </bottom>
      <diagonal/>
    </border>
    <border>
      <left style="thin">
        <color indexed="63"/>
      </left>
      <right/>
      <top style="thin">
        <color indexed="63"/>
      </top>
      <bottom style="thin">
        <color indexed="64"/>
      </bottom>
      <diagonal/>
    </border>
    <border>
      <left/>
      <right/>
      <top style="thin">
        <color indexed="63"/>
      </top>
      <bottom style="thin">
        <color indexed="64"/>
      </bottom>
      <diagonal/>
    </border>
    <border>
      <left style="thin">
        <color auto="1"/>
      </left>
      <right/>
      <top/>
      <bottom style="thin">
        <color indexed="64"/>
      </bottom>
      <diagonal/>
    </border>
    <border>
      <left/>
      <right style="thin">
        <color indexed="63"/>
      </right>
      <top style="thin">
        <color indexed="63"/>
      </top>
      <bottom style="thin">
        <color indexed="63"/>
      </bottom>
      <diagonal/>
    </border>
    <border>
      <left/>
      <right style="thin">
        <color indexed="63"/>
      </right>
      <top/>
      <bottom/>
      <diagonal/>
    </border>
    <border>
      <left style="thin">
        <color indexed="63"/>
      </left>
      <right style="thin">
        <color indexed="63"/>
      </right>
      <top style="thin">
        <color indexed="63"/>
      </top>
      <bottom style="thin">
        <color indexed="63"/>
      </bottom>
      <diagonal/>
    </border>
    <border>
      <left style="thin">
        <color indexed="63"/>
      </left>
      <right/>
      <top style="thin">
        <color indexed="63"/>
      </top>
      <bottom style="thin">
        <color indexed="63"/>
      </bottom>
      <diagonal/>
    </border>
    <border>
      <left/>
      <right/>
      <top style="thin">
        <color indexed="63"/>
      </top>
      <bottom style="thin">
        <color indexed="63"/>
      </bottom>
      <diagonal/>
    </border>
    <border>
      <left style="thin">
        <color indexed="64"/>
      </left>
      <right/>
      <top style="thin">
        <color indexed="64"/>
      </top>
      <bottom style="thin">
        <color indexed="64"/>
      </bottom>
      <diagonal/>
    </border>
    <border>
      <left style="thin">
        <color auto="1"/>
      </left>
      <right style="thin">
        <color auto="1"/>
      </right>
      <top style="thin">
        <color auto="1"/>
      </top>
      <bottom style="thin">
        <color auto="1"/>
      </bottom>
      <diagonal/>
    </border>
    <border>
      <left style="thin">
        <color indexed="63"/>
      </left>
      <right/>
      <top style="thin">
        <color indexed="63"/>
      </top>
      <bottom/>
      <diagonal/>
    </border>
    <border>
      <left/>
      <right/>
      <top style="thin">
        <color indexed="63"/>
      </top>
      <bottom/>
      <diagonal/>
    </border>
    <border>
      <left style="thin">
        <color indexed="64"/>
      </left>
      <right style="thin">
        <color indexed="64"/>
      </right>
      <top style="thin">
        <color indexed="64"/>
      </top>
      <bottom/>
      <diagonal/>
    </border>
    <border>
      <left style="thin">
        <color indexed="64"/>
      </left>
      <right style="thin">
        <color indexed="63"/>
      </right>
      <top style="thin">
        <color indexed="64"/>
      </top>
      <bottom/>
      <diagonal/>
    </border>
    <border>
      <left style="thin">
        <color indexed="63"/>
      </left>
      <right style="thin">
        <color indexed="64"/>
      </right>
      <top style="thin">
        <color indexed="64"/>
      </top>
      <bottom/>
      <diagonal/>
    </border>
  </borders>
  <cellStyleXfs count="2">
    <xf numFmtId="0" fontId="0" fillId="0" borderId="0"/>
    <xf numFmtId="0" fontId="1" fillId="0" borderId="0"/>
  </cellStyleXfs>
  <cellXfs count="262">
    <xf numFmtId="0" fontId="0" fillId="0" borderId="0" xfId="0"/>
    <xf numFmtId="0" fontId="7" fillId="0" borderId="1" xfId="0" applyFont="1" applyBorder="1" applyAlignment="1">
      <alignment vertical="center" wrapText="1"/>
    </xf>
    <xf numFmtId="164" fontId="4" fillId="0" borderId="5" xfId="0" applyNumberFormat="1" applyFont="1" applyFill="1" applyBorder="1" applyAlignment="1">
      <alignment horizontal="center" vertical="center" wrapText="1"/>
    </xf>
    <xf numFmtId="0" fontId="4" fillId="2" borderId="1" xfId="0" applyFont="1" applyFill="1" applyBorder="1" applyAlignment="1">
      <alignment horizontal="center" vertical="center" wrapText="1"/>
    </xf>
    <xf numFmtId="14" fontId="4" fillId="0" borderId="1" xfId="0" applyNumberFormat="1" applyFont="1" applyBorder="1" applyAlignment="1">
      <alignment horizontal="center" vertical="center" wrapText="1"/>
    </xf>
    <xf numFmtId="14" fontId="4" fillId="0" borderId="1" xfId="0" applyNumberFormat="1" applyFont="1" applyBorder="1" applyAlignment="1">
      <alignment vertical="center" wrapText="1"/>
    </xf>
    <xf numFmtId="0" fontId="6" fillId="2" borderId="1" xfId="0" applyFont="1" applyFill="1" applyBorder="1" applyAlignment="1">
      <alignment horizontal="left" vertical="center" wrapText="1"/>
    </xf>
    <xf numFmtId="0" fontId="5" fillId="0" borderId="0" xfId="0" applyFont="1"/>
    <xf numFmtId="0" fontId="6" fillId="2" borderId="1" xfId="0" applyFont="1" applyFill="1" applyBorder="1" applyAlignment="1">
      <alignment vertical="center" wrapText="1"/>
    </xf>
    <xf numFmtId="0" fontId="6" fillId="2" borderId="1" xfId="0" applyFont="1" applyFill="1" applyBorder="1" applyAlignment="1">
      <alignment horizontal="center" vertical="center" wrapText="1"/>
    </xf>
    <xf numFmtId="0" fontId="9" fillId="2" borderId="1" xfId="0" applyFont="1" applyFill="1" applyBorder="1" applyAlignment="1">
      <alignment horizontal="center" vertical="center" wrapText="1"/>
    </xf>
    <xf numFmtId="0" fontId="4" fillId="2" borderId="3" xfId="0" applyFont="1" applyFill="1" applyBorder="1" applyAlignment="1">
      <alignment vertical="center" wrapText="1"/>
    </xf>
    <xf numFmtId="0" fontId="7" fillId="2" borderId="3" xfId="0" applyFont="1" applyFill="1" applyBorder="1" applyAlignment="1">
      <alignment horizontal="center" vertical="center"/>
    </xf>
    <xf numFmtId="0" fontId="4" fillId="2" borderId="5" xfId="0" applyFont="1" applyFill="1" applyBorder="1" applyAlignment="1">
      <alignment vertical="center" wrapText="1"/>
    </xf>
    <xf numFmtId="0" fontId="7" fillId="2" borderId="5" xfId="0" applyFont="1" applyFill="1" applyBorder="1" applyAlignment="1">
      <alignment horizontal="center" vertical="center"/>
    </xf>
    <xf numFmtId="0" fontId="4" fillId="2" borderId="0" xfId="0" applyFont="1" applyFill="1" applyBorder="1" applyAlignment="1">
      <alignment vertical="center" wrapText="1"/>
    </xf>
    <xf numFmtId="0" fontId="7" fillId="2" borderId="0" xfId="0" applyFont="1" applyFill="1" applyBorder="1" applyAlignment="1">
      <alignment horizontal="center" vertical="center"/>
    </xf>
    <xf numFmtId="0" fontId="7" fillId="2" borderId="0" xfId="0" applyFont="1" applyFill="1" applyBorder="1" applyAlignment="1">
      <alignment horizontal="center" vertical="center" wrapText="1"/>
    </xf>
    <xf numFmtId="0" fontId="5" fillId="7" borderId="0" xfId="0" applyFont="1" applyFill="1"/>
    <xf numFmtId="0" fontId="5" fillId="6" borderId="0" xfId="0" applyFont="1" applyFill="1"/>
    <xf numFmtId="0" fontId="4" fillId="0" borderId="5" xfId="0" applyFont="1" applyBorder="1" applyAlignment="1">
      <alignment horizontal="left" vertical="center" wrapText="1"/>
    </xf>
    <xf numFmtId="0" fontId="8" fillId="4" borderId="2" xfId="0" applyFont="1" applyFill="1" applyBorder="1" applyAlignment="1">
      <alignment horizontal="center" vertical="center"/>
    </xf>
    <xf numFmtId="0" fontId="7" fillId="0" borderId="1" xfId="0" applyFont="1" applyBorder="1" applyAlignment="1">
      <alignment horizontal="center" vertical="center" wrapText="1"/>
    </xf>
    <xf numFmtId="0" fontId="4" fillId="0" borderId="1" xfId="0" applyFont="1" applyBorder="1" applyAlignment="1">
      <alignment horizontal="left" vertical="center" wrapText="1"/>
    </xf>
    <xf numFmtId="0" fontId="4" fillId="0" borderId="3" xfId="1" applyFont="1" applyFill="1" applyBorder="1" applyAlignment="1">
      <alignment vertical="top" wrapText="1"/>
    </xf>
    <xf numFmtId="0" fontId="4" fillId="2" borderId="0" xfId="0" applyFont="1" applyFill="1" applyBorder="1" applyAlignment="1">
      <alignment horizontal="center" vertical="center" wrapText="1"/>
    </xf>
    <xf numFmtId="0" fontId="7" fillId="0" borderId="0" xfId="0" applyFont="1" applyBorder="1" applyAlignment="1">
      <alignment vertical="center" wrapText="1"/>
    </xf>
    <xf numFmtId="0" fontId="7" fillId="0" borderId="0" xfId="0" applyFont="1" applyBorder="1" applyAlignment="1">
      <alignment horizontal="center" vertical="center" wrapText="1"/>
    </xf>
    <xf numFmtId="0" fontId="4" fillId="0" borderId="0" xfId="0" applyFont="1" applyBorder="1" applyAlignment="1">
      <alignment horizontal="left" vertical="center" wrapText="1"/>
    </xf>
    <xf numFmtId="164" fontId="4" fillId="0" borderId="0" xfId="0" applyNumberFormat="1" applyFont="1" applyFill="1" applyBorder="1" applyAlignment="1">
      <alignment horizontal="center" vertical="center" wrapText="1"/>
    </xf>
    <xf numFmtId="14" fontId="4" fillId="0" borderId="0" xfId="0" applyNumberFormat="1" applyFont="1" applyBorder="1" applyAlignment="1">
      <alignment horizontal="center" vertical="center" wrapText="1"/>
    </xf>
    <xf numFmtId="14" fontId="4" fillId="0" borderId="0" xfId="0" applyNumberFormat="1" applyFont="1" applyBorder="1" applyAlignment="1">
      <alignment vertical="center" wrapText="1"/>
    </xf>
    <xf numFmtId="0" fontId="7" fillId="0" borderId="0" xfId="0" applyFont="1" applyFill="1" applyBorder="1" applyAlignment="1">
      <alignment vertical="center" wrapText="1"/>
    </xf>
    <xf numFmtId="0" fontId="4" fillId="0" borderId="0" xfId="0" applyFont="1" applyBorder="1" applyAlignment="1">
      <alignment vertical="center" wrapText="1"/>
    </xf>
    <xf numFmtId="0" fontId="4" fillId="0" borderId="0" xfId="0" applyFont="1" applyFill="1" applyBorder="1" applyAlignment="1">
      <alignment horizontal="left" vertical="center" wrapText="1"/>
    </xf>
    <xf numFmtId="0" fontId="6" fillId="0" borderId="0" xfId="0" applyFont="1" applyBorder="1" applyAlignment="1">
      <alignment horizontal="left" vertical="center"/>
    </xf>
    <xf numFmtId="0" fontId="4" fillId="0" borderId="0" xfId="0" applyFont="1" applyBorder="1" applyAlignment="1">
      <alignment horizontal="left" vertical="center"/>
    </xf>
    <xf numFmtId="0" fontId="7" fillId="0" borderId="0" xfId="0" applyFont="1" applyBorder="1" applyAlignment="1">
      <alignment vertical="center"/>
    </xf>
    <xf numFmtId="0" fontId="4" fillId="2" borderId="26" xfId="0" applyFont="1" applyFill="1" applyBorder="1" applyAlignment="1">
      <alignment horizontal="center" vertical="center" wrapText="1"/>
    </xf>
    <xf numFmtId="0" fontId="4" fillId="0" borderId="26" xfId="0" applyFont="1" applyBorder="1" applyAlignment="1">
      <alignment horizontal="left" vertical="center" wrapText="1"/>
    </xf>
    <xf numFmtId="0" fontId="7" fillId="7" borderId="1" xfId="0" applyFont="1" applyFill="1" applyBorder="1" applyAlignment="1">
      <alignment horizontal="center" vertical="center" wrapText="1"/>
    </xf>
    <xf numFmtId="0" fontId="2" fillId="0" borderId="0" xfId="0" applyFont="1" applyAlignment="1">
      <alignment horizontal="left"/>
    </xf>
    <xf numFmtId="0" fontId="2" fillId="0" borderId="0" xfId="0" applyFont="1"/>
    <xf numFmtId="0" fontId="11" fillId="0" borderId="0" xfId="0" applyFont="1"/>
    <xf numFmtId="0" fontId="3" fillId="2" borderId="0" xfId="0" applyFont="1" applyFill="1" applyBorder="1" applyAlignment="1">
      <alignment horizontal="left"/>
    </xf>
    <xf numFmtId="0" fontId="13" fillId="0" borderId="0" xfId="0" applyFont="1" applyAlignment="1">
      <alignment horizontal="left"/>
    </xf>
    <xf numFmtId="0" fontId="2" fillId="2" borderId="0" xfId="0" applyFont="1" applyFill="1" applyBorder="1"/>
    <xf numFmtId="0" fontId="14" fillId="9" borderId="27" xfId="0" applyFont="1" applyFill="1" applyBorder="1" applyAlignment="1">
      <alignment horizontal="left" vertical="center"/>
    </xf>
    <xf numFmtId="0" fontId="14" fillId="0" borderId="0" xfId="0" applyFont="1"/>
    <xf numFmtId="0" fontId="14" fillId="9" borderId="28" xfId="0" applyFont="1" applyFill="1" applyBorder="1" applyAlignment="1">
      <alignment horizontal="left" vertical="center"/>
    </xf>
    <xf numFmtId="0" fontId="14" fillId="0" borderId="0" xfId="0" applyFont="1" applyAlignment="1">
      <alignment horizontal="left" vertical="center"/>
    </xf>
    <xf numFmtId="0" fontId="15" fillId="9" borderId="2" xfId="0" applyFont="1" applyFill="1" applyBorder="1" applyAlignment="1">
      <alignment horizontal="center" vertical="center"/>
    </xf>
    <xf numFmtId="164" fontId="14" fillId="0" borderId="5" xfId="0" applyNumberFormat="1" applyFont="1" applyBorder="1" applyAlignment="1">
      <alignment horizontal="center" vertical="center"/>
    </xf>
    <xf numFmtId="49" fontId="14" fillId="0" borderId="5" xfId="0" applyNumberFormat="1" applyFont="1" applyBorder="1" applyAlignment="1">
      <alignment horizontal="center" vertical="center"/>
    </xf>
    <xf numFmtId="15" fontId="14" fillId="0" borderId="5" xfId="0" applyNumberFormat="1" applyFont="1" applyBorder="1" applyAlignment="1">
      <alignment vertical="center"/>
    </xf>
    <xf numFmtId="0" fontId="14" fillId="0" borderId="5" xfId="0" applyFont="1" applyBorder="1" applyAlignment="1">
      <alignment vertical="top" wrapText="1"/>
    </xf>
    <xf numFmtId="15" fontId="14" fillId="0" borderId="5" xfId="0" applyNumberFormat="1" applyFont="1" applyBorder="1" applyAlignment="1">
      <alignment horizontal="left" vertical="center" wrapText="1"/>
    </xf>
    <xf numFmtId="1" fontId="14" fillId="2" borderId="0" xfId="0" applyNumberFormat="1" applyFont="1" applyFill="1" applyBorder="1"/>
    <xf numFmtId="0" fontId="14" fillId="2" borderId="0" xfId="0" applyFont="1" applyFill="1" applyBorder="1" applyAlignment="1">
      <alignment horizontal="left"/>
    </xf>
    <xf numFmtId="0" fontId="15" fillId="2" borderId="0" xfId="0" applyFont="1" applyFill="1" applyBorder="1" applyAlignment="1">
      <alignment horizontal="left"/>
    </xf>
    <xf numFmtId="1" fontId="15" fillId="2" borderId="0" xfId="0" applyNumberFormat="1" applyFont="1" applyFill="1" applyBorder="1"/>
    <xf numFmtId="0" fontId="14" fillId="2" borderId="0" xfId="0" applyFont="1" applyFill="1" applyBorder="1"/>
    <xf numFmtId="1" fontId="14" fillId="2" borderId="0" xfId="0" applyNumberFormat="1" applyFont="1" applyFill="1" applyBorder="1" applyAlignment="1">
      <alignment vertical="center"/>
    </xf>
    <xf numFmtId="0" fontId="14" fillId="2" borderId="0" xfId="0" applyFont="1" applyFill="1" applyBorder="1" applyAlignment="1">
      <alignment horizontal="left" vertical="center"/>
    </xf>
    <xf numFmtId="0" fontId="15" fillId="9" borderId="5" xfId="0" applyFont="1" applyFill="1" applyBorder="1" applyAlignment="1">
      <alignment horizontal="center" vertical="center"/>
    </xf>
    <xf numFmtId="0" fontId="11" fillId="0" borderId="5" xfId="0" applyFont="1" applyBorder="1"/>
    <xf numFmtId="0" fontId="4" fillId="0" borderId="24" xfId="1" applyFont="1" applyFill="1" applyBorder="1" applyAlignment="1">
      <alignment vertical="top" wrapText="1"/>
    </xf>
    <xf numFmtId="0" fontId="4" fillId="8" borderId="1" xfId="0" applyFont="1" applyFill="1" applyBorder="1" applyAlignment="1">
      <alignment horizontal="center" vertical="center" wrapText="1"/>
    </xf>
    <xf numFmtId="0" fontId="4" fillId="7" borderId="1" xfId="0" applyFont="1" applyFill="1" applyBorder="1" applyAlignment="1">
      <alignment horizontal="left" vertical="center" wrapText="1"/>
    </xf>
    <xf numFmtId="14" fontId="4" fillId="7" borderId="1" xfId="0" applyNumberFormat="1" applyFont="1" applyFill="1" applyBorder="1" applyAlignment="1">
      <alignment horizontal="center" vertical="center" wrapText="1"/>
    </xf>
    <xf numFmtId="14" fontId="4" fillId="7" borderId="1" xfId="0" applyNumberFormat="1" applyFont="1" applyFill="1" applyBorder="1" applyAlignment="1">
      <alignment vertical="center" wrapText="1"/>
    </xf>
    <xf numFmtId="0" fontId="7" fillId="2" borderId="0" xfId="0" applyFont="1" applyFill="1" applyBorder="1" applyAlignment="1">
      <alignment vertical="center" wrapText="1"/>
    </xf>
    <xf numFmtId="0" fontId="8" fillId="4" borderId="2" xfId="0" applyFont="1" applyFill="1" applyBorder="1" applyAlignment="1">
      <alignment horizontal="center" vertical="center"/>
    </xf>
    <xf numFmtId="0" fontId="8" fillId="4" borderId="2" xfId="0" applyFont="1" applyFill="1" applyBorder="1" applyAlignment="1">
      <alignment horizontal="center" vertical="center" wrapText="1"/>
    </xf>
    <xf numFmtId="0" fontId="5" fillId="7" borderId="0" xfId="0" applyFont="1" applyFill="1" applyAlignment="1">
      <alignment wrapText="1"/>
    </xf>
    <xf numFmtId="0" fontId="5" fillId="0" borderId="0" xfId="0" applyFont="1" applyAlignment="1">
      <alignment wrapText="1"/>
    </xf>
    <xf numFmtId="0" fontId="7" fillId="7" borderId="0" xfId="0" applyFont="1" applyFill="1" applyBorder="1" applyAlignment="1">
      <alignment horizontal="center" vertical="center" wrapText="1"/>
    </xf>
    <xf numFmtId="0" fontId="4" fillId="7" borderId="0" xfId="0" applyFont="1" applyFill="1" applyBorder="1" applyAlignment="1">
      <alignment horizontal="left" vertical="center" wrapText="1"/>
    </xf>
    <xf numFmtId="14" fontId="4" fillId="7" borderId="0" xfId="0" applyNumberFormat="1" applyFont="1" applyFill="1" applyBorder="1" applyAlignment="1">
      <alignment vertical="center" wrapText="1"/>
    </xf>
    <xf numFmtId="0" fontId="4" fillId="7" borderId="0" xfId="0" applyFont="1" applyFill="1" applyBorder="1" applyAlignment="1">
      <alignment vertical="center" wrapText="1"/>
    </xf>
    <xf numFmtId="0" fontId="14" fillId="10" borderId="5" xfId="0" applyFont="1" applyFill="1" applyBorder="1" applyAlignment="1">
      <alignment horizontal="center" vertical="center"/>
    </xf>
    <xf numFmtId="0" fontId="14" fillId="10" borderId="5" xfId="0" applyFont="1" applyFill="1" applyBorder="1" applyAlignment="1">
      <alignment horizontal="left" vertical="center"/>
    </xf>
    <xf numFmtId="0" fontId="17" fillId="0" borderId="5" xfId="0" applyFont="1" applyBorder="1" applyAlignment="1">
      <alignment horizontal="left"/>
    </xf>
    <xf numFmtId="0" fontId="6" fillId="2" borderId="0" xfId="0" applyFont="1" applyFill="1" applyBorder="1" applyAlignment="1">
      <alignment vertical="center"/>
    </xf>
    <xf numFmtId="0" fontId="4" fillId="2" borderId="0" xfId="0" applyFont="1" applyFill="1" applyBorder="1" applyAlignment="1">
      <alignment vertical="center"/>
    </xf>
    <xf numFmtId="15" fontId="4" fillId="2" borderId="0" xfId="0" applyNumberFormat="1" applyFont="1" applyFill="1" applyBorder="1" applyAlignment="1">
      <alignment vertical="center"/>
    </xf>
    <xf numFmtId="0" fontId="6" fillId="2" borderId="29" xfId="0" applyFont="1" applyFill="1" applyBorder="1" applyAlignment="1">
      <alignment horizontal="left" vertical="center"/>
    </xf>
    <xf numFmtId="0" fontId="6" fillId="2" borderId="29" xfId="0" applyFont="1" applyFill="1" applyBorder="1" applyAlignment="1">
      <alignment vertical="center"/>
    </xf>
    <xf numFmtId="0" fontId="18" fillId="2" borderId="0" xfId="0" applyFont="1" applyFill="1" applyBorder="1" applyAlignment="1">
      <alignment vertical="center"/>
    </xf>
    <xf numFmtId="0" fontId="6" fillId="9" borderId="2" xfId="0" applyFont="1" applyFill="1" applyBorder="1" applyAlignment="1">
      <alignment horizontal="center" vertical="center"/>
    </xf>
    <xf numFmtId="0" fontId="5" fillId="0" borderId="5" xfId="0" applyFont="1" applyBorder="1" applyAlignment="1">
      <alignment horizontal="center" vertical="center"/>
    </xf>
    <xf numFmtId="0" fontId="5" fillId="0" borderId="5" xfId="0" applyFont="1" applyBorder="1"/>
    <xf numFmtId="0" fontId="4" fillId="2" borderId="5" xfId="0" quotePrefix="1" applyFont="1" applyFill="1" applyBorder="1" applyAlignment="1">
      <alignment horizontal="center" vertical="center"/>
    </xf>
    <xf numFmtId="0" fontId="4" fillId="2" borderId="24" xfId="0" quotePrefix="1" applyFont="1" applyFill="1" applyBorder="1" applyAlignment="1">
      <alignment horizontal="center" vertical="center"/>
    </xf>
    <xf numFmtId="0" fontId="4" fillId="9" borderId="4" xfId="0" applyFont="1" applyFill="1" applyBorder="1" applyAlignment="1">
      <alignment horizontal="center" vertical="center"/>
    </xf>
    <xf numFmtId="0" fontId="6" fillId="9" borderId="4" xfId="0" applyFont="1" applyFill="1" applyBorder="1" applyAlignment="1">
      <alignment vertical="center"/>
    </xf>
    <xf numFmtId="0" fontId="5" fillId="0" borderId="0" xfId="0" applyFont="1" applyBorder="1" applyAlignment="1">
      <alignment horizontal="center" vertical="center"/>
    </xf>
    <xf numFmtId="0" fontId="4" fillId="2" borderId="0" xfId="0" applyFont="1" applyFill="1" applyBorder="1" applyAlignment="1">
      <alignment horizontal="center" vertical="center"/>
    </xf>
    <xf numFmtId="10" fontId="4" fillId="2" borderId="0" xfId="0" applyNumberFormat="1" applyFont="1" applyFill="1" applyBorder="1" applyAlignment="1">
      <alignment horizontal="center" vertical="center"/>
    </xf>
    <xf numFmtId="9" fontId="4" fillId="2" borderId="0" xfId="0" applyNumberFormat="1" applyFont="1" applyFill="1" applyBorder="1" applyAlignment="1">
      <alignment horizontal="center" vertical="center"/>
    </xf>
    <xf numFmtId="0" fontId="6" fillId="2" borderId="0" xfId="0" applyFont="1" applyFill="1" applyBorder="1" applyAlignment="1">
      <alignment horizontal="left" vertical="center"/>
    </xf>
    <xf numFmtId="2" fontId="19" fillId="2" borderId="0" xfId="0" applyNumberFormat="1" applyFont="1" applyFill="1" applyBorder="1" applyAlignment="1">
      <alignment horizontal="right" vertical="center" wrapText="1"/>
    </xf>
    <xf numFmtId="0" fontId="14" fillId="0" borderId="5" xfId="0" applyFont="1" applyFill="1" applyBorder="1" applyAlignment="1">
      <alignment horizontal="left" vertical="center" wrapText="1"/>
    </xf>
    <xf numFmtId="0" fontId="11" fillId="0" borderId="5" xfId="0" applyFont="1" applyBorder="1" applyAlignment="1">
      <alignment horizontal="left" vertical="center"/>
    </xf>
    <xf numFmtId="0" fontId="17" fillId="0" borderId="23" xfId="0" applyFont="1" applyBorder="1" applyAlignment="1">
      <alignment horizontal="left"/>
    </xf>
    <xf numFmtId="0" fontId="11" fillId="0" borderId="23" xfId="0" applyFont="1" applyBorder="1"/>
    <xf numFmtId="0" fontId="4" fillId="2" borderId="5" xfId="0" applyFont="1" applyFill="1" applyBorder="1" applyAlignment="1">
      <alignment horizontal="center" vertical="center" wrapText="1"/>
    </xf>
    <xf numFmtId="0" fontId="7" fillId="7" borderId="5" xfId="0" applyFont="1" applyFill="1" applyBorder="1" applyAlignment="1">
      <alignment horizontal="center" vertical="center" wrapText="1"/>
    </xf>
    <xf numFmtId="0" fontId="5" fillId="0" borderId="36" xfId="0" applyFont="1" applyBorder="1"/>
    <xf numFmtId="0" fontId="4" fillId="0" borderId="5" xfId="1" applyFont="1" applyFill="1" applyBorder="1" applyAlignment="1">
      <alignment vertical="top" wrapText="1"/>
    </xf>
    <xf numFmtId="0" fontId="7" fillId="0" borderId="5" xfId="0" applyFont="1" applyBorder="1" applyAlignment="1">
      <alignment horizontal="center" vertical="center" wrapText="1"/>
    </xf>
    <xf numFmtId="164" fontId="4" fillId="0" borderId="4" xfId="0" applyNumberFormat="1" applyFont="1" applyFill="1" applyBorder="1" applyAlignment="1">
      <alignment horizontal="center" vertical="center" wrapText="1"/>
    </xf>
    <xf numFmtId="0" fontId="4" fillId="0" borderId="3" xfId="1" applyFont="1" applyFill="1" applyBorder="1" applyAlignment="1">
      <alignment vertical="top" wrapText="1"/>
    </xf>
    <xf numFmtId="0" fontId="4" fillId="0" borderId="5" xfId="0" applyFont="1" applyBorder="1" applyAlignment="1">
      <alignment horizontal="center" vertical="center" wrapText="1"/>
    </xf>
    <xf numFmtId="0" fontId="8" fillId="4" borderId="2" xfId="0" applyFont="1" applyFill="1" applyBorder="1" applyAlignment="1">
      <alignment horizontal="center" vertical="center"/>
    </xf>
    <xf numFmtId="0" fontId="7" fillId="0" borderId="5" xfId="0" applyFont="1" applyBorder="1" applyAlignment="1">
      <alignment vertical="center" wrapText="1"/>
    </xf>
    <xf numFmtId="14" fontId="4" fillId="0" borderId="5" xfId="0" applyNumberFormat="1" applyFont="1" applyBorder="1" applyAlignment="1">
      <alignment horizontal="center" vertical="center" wrapText="1"/>
    </xf>
    <xf numFmtId="0" fontId="23" fillId="11" borderId="5" xfId="0" applyFont="1" applyFill="1" applyBorder="1" applyAlignment="1">
      <alignment vertical="center" wrapText="1"/>
    </xf>
    <xf numFmtId="164" fontId="4" fillId="0" borderId="5" xfId="0" applyNumberFormat="1" applyFont="1" applyFill="1" applyBorder="1" applyAlignment="1">
      <alignment vertical="center" wrapText="1"/>
    </xf>
    <xf numFmtId="0" fontId="4" fillId="0" borderId="38" xfId="0" applyFont="1" applyBorder="1" applyAlignment="1">
      <alignment horizontal="left" vertical="center" wrapText="1"/>
    </xf>
    <xf numFmtId="0" fontId="7" fillId="0" borderId="39" xfId="0" applyFont="1" applyBorder="1" applyAlignment="1">
      <alignment horizontal="center" vertical="center" wrapText="1"/>
    </xf>
    <xf numFmtId="14" fontId="4" fillId="0" borderId="40" xfId="0" applyNumberFormat="1" applyFont="1" applyBorder="1" applyAlignment="1">
      <alignment horizontal="center" vertical="center" wrapText="1"/>
    </xf>
    <xf numFmtId="0" fontId="22" fillId="7" borderId="41" xfId="0" applyFont="1" applyFill="1" applyBorder="1" applyAlignment="1">
      <alignment vertical="center" wrapText="1"/>
    </xf>
    <xf numFmtId="0" fontId="7" fillId="7" borderId="42" xfId="0" applyFont="1" applyFill="1" applyBorder="1" applyAlignment="1">
      <alignment horizontal="center" vertical="center" wrapText="1"/>
    </xf>
    <xf numFmtId="0" fontId="23" fillId="7" borderId="5" xfId="0" applyFont="1" applyFill="1" applyBorder="1" applyAlignment="1">
      <alignment vertical="center" wrapText="1"/>
    </xf>
    <xf numFmtId="164" fontId="4" fillId="0" borderId="5" xfId="0" applyNumberFormat="1" applyFont="1" applyFill="1" applyBorder="1" applyAlignment="1">
      <alignment horizontal="center" vertical="center" wrapText="1"/>
    </xf>
    <xf numFmtId="0" fontId="4" fillId="0" borderId="1" xfId="0" applyFont="1" applyBorder="1" applyAlignment="1">
      <alignment horizontal="left" vertical="center" wrapText="1"/>
    </xf>
    <xf numFmtId="164" fontId="4" fillId="0" borderId="5" xfId="0" applyNumberFormat="1" applyFont="1" applyFill="1" applyBorder="1" applyAlignment="1">
      <alignment horizontal="center" vertical="center" wrapText="1"/>
    </xf>
    <xf numFmtId="0" fontId="6" fillId="2" borderId="44" xfId="0" applyFont="1" applyFill="1" applyBorder="1" applyAlignment="1">
      <alignment horizontal="left" vertical="center" wrapText="1"/>
    </xf>
    <xf numFmtId="0" fontId="6" fillId="2" borderId="44" xfId="0" applyFont="1" applyFill="1" applyBorder="1" applyAlignment="1">
      <alignment vertical="center" wrapText="1"/>
    </xf>
    <xf numFmtId="0" fontId="6" fillId="2" borderId="44" xfId="0" applyFont="1" applyFill="1" applyBorder="1" applyAlignment="1">
      <alignment horizontal="center" vertical="center" wrapText="1"/>
    </xf>
    <xf numFmtId="0" fontId="9" fillId="2" borderId="44" xfId="0" applyFont="1" applyFill="1" applyBorder="1" applyAlignment="1">
      <alignment horizontal="center" vertical="center" wrapText="1"/>
    </xf>
    <xf numFmtId="0" fontId="4" fillId="2" borderId="31" xfId="0" applyFont="1" applyFill="1" applyBorder="1" applyAlignment="1">
      <alignment vertical="center" wrapText="1"/>
    </xf>
    <xf numFmtId="0" fontId="7" fillId="2" borderId="31" xfId="0" applyFont="1" applyFill="1" applyBorder="1" applyAlignment="1">
      <alignment horizontal="center" vertical="center"/>
    </xf>
    <xf numFmtId="0" fontId="7" fillId="2" borderId="23" xfId="0" applyFont="1" applyFill="1" applyBorder="1" applyAlignment="1">
      <alignment horizontal="center" vertical="center"/>
    </xf>
    <xf numFmtId="0" fontId="4" fillId="0" borderId="31" xfId="1" applyFont="1" applyFill="1" applyBorder="1" applyAlignment="1">
      <alignment vertical="top" wrapText="1"/>
    </xf>
    <xf numFmtId="0" fontId="5" fillId="0" borderId="48" xfId="0" applyFont="1" applyBorder="1"/>
    <xf numFmtId="0" fontId="7" fillId="0" borderId="26" xfId="0" applyFont="1" applyBorder="1" applyAlignment="1">
      <alignment vertical="center" wrapText="1"/>
    </xf>
    <xf numFmtId="0" fontId="7" fillId="7" borderId="44" xfId="0" applyFont="1" applyFill="1" applyBorder="1" applyAlignment="1">
      <alignment horizontal="center" vertical="center" wrapText="1"/>
    </xf>
    <xf numFmtId="0" fontId="7" fillId="0" borderId="26" xfId="0" applyFont="1" applyBorder="1" applyAlignment="1">
      <alignment horizontal="center" vertical="center" wrapText="1"/>
    </xf>
    <xf numFmtId="14" fontId="4" fillId="0" borderId="26" xfId="0" applyNumberFormat="1" applyFont="1" applyBorder="1" applyAlignment="1">
      <alignment horizontal="center" vertical="center" wrapText="1"/>
    </xf>
    <xf numFmtId="0" fontId="4" fillId="0" borderId="5" xfId="0" applyFont="1" applyBorder="1" applyAlignment="1">
      <alignment vertical="center" wrapText="1"/>
    </xf>
    <xf numFmtId="0" fontId="4" fillId="0" borderId="48" xfId="1" applyFont="1" applyFill="1" applyBorder="1" applyAlignment="1">
      <alignment vertical="top" wrapText="1"/>
    </xf>
    <xf numFmtId="0" fontId="4" fillId="0" borderId="48" xfId="0" applyFont="1" applyBorder="1" applyAlignment="1">
      <alignment vertical="center" wrapText="1"/>
    </xf>
    <xf numFmtId="0" fontId="7" fillId="0" borderId="48" xfId="0" applyFont="1" applyBorder="1" applyAlignment="1">
      <alignment vertical="center" wrapText="1"/>
    </xf>
    <xf numFmtId="0" fontId="4" fillId="0" borderId="48" xfId="1" applyFont="1" applyFill="1" applyBorder="1" applyAlignment="1">
      <alignment horizontal="left" vertical="top" wrapText="1"/>
    </xf>
    <xf numFmtId="164" fontId="4" fillId="0" borderId="48" xfId="0" applyNumberFormat="1" applyFont="1" applyFill="1" applyBorder="1" applyAlignment="1">
      <alignment vertical="center" wrapText="1"/>
    </xf>
    <xf numFmtId="165" fontId="7" fillId="0" borderId="48" xfId="0" applyNumberFormat="1" applyFont="1" applyBorder="1" applyAlignment="1">
      <alignment vertical="center" wrapText="1"/>
    </xf>
    <xf numFmtId="0" fontId="7" fillId="7" borderId="13" xfId="0" applyFont="1" applyFill="1" applyBorder="1" applyAlignment="1">
      <alignment horizontal="center" vertical="center" wrapText="1"/>
    </xf>
    <xf numFmtId="0" fontId="7" fillId="0" borderId="3" xfId="0" applyFont="1" applyBorder="1" applyAlignment="1">
      <alignment vertical="center" wrapText="1"/>
    </xf>
    <xf numFmtId="0" fontId="11" fillId="0" borderId="5" xfId="0" applyFont="1" applyBorder="1" applyAlignment="1">
      <alignment horizontal="center" vertical="center"/>
    </xf>
    <xf numFmtId="0" fontId="5" fillId="0" borderId="51" xfId="0" applyFont="1" applyBorder="1" applyAlignment="1">
      <alignment horizontal="center" vertical="center"/>
    </xf>
    <xf numFmtId="0" fontId="7" fillId="2" borderId="52" xfId="0" applyFont="1" applyFill="1" applyBorder="1" applyAlignment="1">
      <alignment horizontal="center" vertical="center"/>
    </xf>
    <xf numFmtId="0" fontId="7" fillId="2" borderId="53" xfId="0" applyFont="1" applyFill="1" applyBorder="1" applyAlignment="1">
      <alignment horizontal="center" vertical="center" wrapText="1"/>
    </xf>
    <xf numFmtId="0" fontId="14" fillId="0" borderId="28" xfId="0" applyFont="1" applyBorder="1" applyAlignment="1">
      <alignment horizontal="left"/>
    </xf>
    <xf numFmtId="0" fontId="15" fillId="0" borderId="0" xfId="0" applyFont="1" applyBorder="1" applyAlignment="1">
      <alignment horizontal="center" vertical="top"/>
    </xf>
    <xf numFmtId="0" fontId="12" fillId="0" borderId="0" xfId="0" applyFont="1" applyBorder="1" applyAlignment="1">
      <alignment horizontal="center" wrapText="1"/>
    </xf>
    <xf numFmtId="0" fontId="14" fillId="0" borderId="27" xfId="0" applyFont="1" applyBorder="1" applyAlignment="1">
      <alignment horizontal="left" vertical="center"/>
    </xf>
    <xf numFmtId="0" fontId="14" fillId="0" borderId="28" xfId="0" applyFont="1" applyBorder="1" applyAlignment="1">
      <alignment horizontal="left" wrapText="1"/>
    </xf>
    <xf numFmtId="0" fontId="15" fillId="0" borderId="1" xfId="0" applyFont="1" applyFill="1" applyBorder="1" applyAlignment="1">
      <alignment horizontal="left" vertical="center" wrapText="1"/>
    </xf>
    <xf numFmtId="0" fontId="14" fillId="0" borderId="1" xfId="0" applyFont="1" applyFill="1" applyBorder="1" applyAlignment="1">
      <alignment horizontal="left" vertical="center" wrapText="1"/>
    </xf>
    <xf numFmtId="0" fontId="16" fillId="0" borderId="0" xfId="0" applyFont="1" applyFill="1" applyBorder="1" applyAlignment="1">
      <alignment horizontal="center" vertical="center" wrapText="1"/>
    </xf>
    <xf numFmtId="164" fontId="4" fillId="0" borderId="24" xfId="0" applyNumberFormat="1" applyFont="1" applyFill="1" applyBorder="1" applyAlignment="1">
      <alignment horizontal="center" vertical="center" wrapText="1"/>
    </xf>
    <xf numFmtId="164" fontId="4" fillId="0" borderId="4" xfId="0" applyNumberFormat="1" applyFont="1" applyFill="1" applyBorder="1" applyAlignment="1">
      <alignment horizontal="center" vertical="center" wrapText="1"/>
    </xf>
    <xf numFmtId="0" fontId="4" fillId="0" borderId="4" xfId="0" applyFont="1" applyBorder="1" applyAlignment="1">
      <alignment horizontal="center" vertical="center" wrapText="1"/>
    </xf>
    <xf numFmtId="0" fontId="4" fillId="0" borderId="1" xfId="0" applyFont="1" applyBorder="1" applyAlignment="1">
      <alignment horizontal="center" vertical="center" wrapText="1"/>
    </xf>
    <xf numFmtId="0" fontId="4" fillId="0" borderId="4" xfId="0" applyFont="1" applyBorder="1" applyAlignment="1">
      <alignment horizontal="left" vertical="center" wrapText="1"/>
    </xf>
    <xf numFmtId="0" fontId="4" fillId="0" borderId="1" xfId="0" applyFont="1" applyBorder="1" applyAlignment="1">
      <alignment horizontal="left" vertical="center" wrapText="1"/>
    </xf>
    <xf numFmtId="0" fontId="4" fillId="0" borderId="24" xfId="0" applyFont="1" applyBorder="1" applyAlignment="1">
      <alignment horizontal="center" vertical="center" wrapText="1"/>
    </xf>
    <xf numFmtId="0" fontId="8" fillId="4" borderId="7" xfId="0" applyFont="1" applyFill="1" applyBorder="1" applyAlignment="1">
      <alignment horizontal="center" vertical="center"/>
    </xf>
    <xf numFmtId="0" fontId="8" fillId="4" borderId="8" xfId="0" applyFont="1" applyFill="1" applyBorder="1" applyAlignment="1">
      <alignment horizontal="center" vertical="center"/>
    </xf>
    <xf numFmtId="0" fontId="8" fillId="4" borderId="9" xfId="0" applyFont="1" applyFill="1" applyBorder="1" applyAlignment="1">
      <alignment horizontal="center" vertical="center"/>
    </xf>
    <xf numFmtId="0" fontId="8" fillId="4" borderId="2" xfId="0" applyFont="1" applyFill="1" applyBorder="1" applyAlignment="1">
      <alignment horizontal="center" vertical="center"/>
    </xf>
    <xf numFmtId="0" fontId="8" fillId="4" borderId="6" xfId="0" applyFont="1" applyFill="1" applyBorder="1" applyAlignment="1">
      <alignment horizontal="center" vertical="center"/>
    </xf>
    <xf numFmtId="0" fontId="6" fillId="5" borderId="21" xfId="0" applyFont="1" applyFill="1" applyBorder="1" applyAlignment="1">
      <alignment horizontal="center" vertical="center"/>
    </xf>
    <xf numFmtId="0" fontId="6" fillId="5" borderId="22" xfId="0" applyFont="1" applyFill="1" applyBorder="1" applyAlignment="1">
      <alignment horizontal="center" vertical="center"/>
    </xf>
    <xf numFmtId="0" fontId="6" fillId="5" borderId="15" xfId="0" applyFont="1" applyFill="1" applyBorder="1" applyAlignment="1">
      <alignment horizontal="center" vertical="center"/>
    </xf>
    <xf numFmtId="0" fontId="4" fillId="2" borderId="11" xfId="0" applyFont="1" applyFill="1" applyBorder="1" applyAlignment="1">
      <alignment horizontal="left" vertical="center" wrapText="1"/>
    </xf>
    <xf numFmtId="0" fontId="4" fillId="2" borderId="12" xfId="0" applyFont="1" applyFill="1" applyBorder="1" applyAlignment="1">
      <alignment horizontal="left" vertical="center" wrapText="1"/>
    </xf>
    <xf numFmtId="0" fontId="4" fillId="2" borderId="13" xfId="0" applyFont="1" applyFill="1" applyBorder="1" applyAlignment="1">
      <alignment horizontal="left" vertical="center" wrapText="1"/>
    </xf>
    <xf numFmtId="0" fontId="9" fillId="2" borderId="11" xfId="0" applyFont="1" applyFill="1" applyBorder="1" applyAlignment="1">
      <alignment horizontal="center" vertical="center" wrapText="1"/>
    </xf>
    <xf numFmtId="0" fontId="9" fillId="2" borderId="13" xfId="0" applyFont="1" applyFill="1" applyBorder="1" applyAlignment="1">
      <alignment horizontal="center" vertical="center" wrapText="1"/>
    </xf>
    <xf numFmtId="0" fontId="9" fillId="2" borderId="12" xfId="0" applyFont="1" applyFill="1" applyBorder="1" applyAlignment="1">
      <alignment horizontal="center" vertical="center" wrapText="1"/>
    </xf>
    <xf numFmtId="0" fontId="7" fillId="2" borderId="18" xfId="0" applyFont="1" applyFill="1" applyBorder="1" applyAlignment="1">
      <alignment horizontal="center" vertical="center"/>
    </xf>
    <xf numFmtId="0" fontId="7" fillId="2" borderId="19" xfId="0" applyFont="1" applyFill="1" applyBorder="1" applyAlignment="1">
      <alignment horizontal="center" vertical="center"/>
    </xf>
    <xf numFmtId="0" fontId="7" fillId="2" borderId="18" xfId="0" applyFont="1" applyFill="1" applyBorder="1" applyAlignment="1">
      <alignment horizontal="center" vertical="center" wrapText="1"/>
    </xf>
    <xf numFmtId="0" fontId="7" fillId="2" borderId="20" xfId="0" applyFont="1" applyFill="1" applyBorder="1" applyAlignment="1">
      <alignment horizontal="center" vertical="center" wrapText="1"/>
    </xf>
    <xf numFmtId="0" fontId="7" fillId="2" borderId="19" xfId="0" applyFont="1" applyFill="1" applyBorder="1" applyAlignment="1">
      <alignment horizontal="center" vertical="center" wrapText="1"/>
    </xf>
    <xf numFmtId="14" fontId="7" fillId="0" borderId="4" xfId="0" applyNumberFormat="1" applyFont="1" applyBorder="1" applyAlignment="1">
      <alignment horizontal="center" vertical="center" wrapText="1"/>
    </xf>
    <xf numFmtId="0" fontId="7" fillId="0" borderId="1" xfId="0" applyFont="1" applyBorder="1" applyAlignment="1">
      <alignment horizontal="center" vertical="center" wrapText="1"/>
    </xf>
    <xf numFmtId="0" fontId="7" fillId="0" borderId="4" xfId="0" applyFont="1" applyBorder="1" applyAlignment="1">
      <alignment horizontal="center" vertical="center" wrapText="1"/>
    </xf>
    <xf numFmtId="0" fontId="7" fillId="2" borderId="16" xfId="0" applyFont="1" applyFill="1" applyBorder="1" applyAlignment="1">
      <alignment horizontal="center" vertical="center"/>
    </xf>
    <xf numFmtId="0" fontId="7" fillId="2" borderId="14" xfId="0" applyFont="1" applyFill="1" applyBorder="1" applyAlignment="1">
      <alignment horizontal="center" vertical="center"/>
    </xf>
    <xf numFmtId="0" fontId="7" fillId="2" borderId="16" xfId="0" applyFont="1" applyFill="1" applyBorder="1" applyAlignment="1">
      <alignment horizontal="center" vertical="center" wrapText="1"/>
    </xf>
    <xf numFmtId="0" fontId="7" fillId="2" borderId="17" xfId="0" applyFont="1" applyFill="1" applyBorder="1" applyAlignment="1">
      <alignment horizontal="center" vertical="center" wrapText="1"/>
    </xf>
    <xf numFmtId="0" fontId="7" fillId="2" borderId="14" xfId="0" applyFont="1" applyFill="1" applyBorder="1" applyAlignment="1">
      <alignment horizontal="center" vertical="center" wrapText="1"/>
    </xf>
    <xf numFmtId="0" fontId="4" fillId="0" borderId="24" xfId="1" applyFont="1" applyFill="1" applyBorder="1" applyAlignment="1">
      <alignment vertical="top" wrapText="1"/>
    </xf>
    <xf numFmtId="0" fontId="4" fillId="0" borderId="4" xfId="1" applyFont="1" applyFill="1" applyBorder="1" applyAlignment="1">
      <alignment vertical="top" wrapText="1"/>
    </xf>
    <xf numFmtId="0" fontId="10" fillId="3" borderId="0" xfId="0" applyFont="1" applyFill="1" applyBorder="1" applyAlignment="1">
      <alignment horizontal="center"/>
    </xf>
    <xf numFmtId="0" fontId="5" fillId="0" borderId="5" xfId="0" applyNumberFormat="1" applyFont="1" applyBorder="1" applyAlignment="1"/>
    <xf numFmtId="164" fontId="4" fillId="0" borderId="31" xfId="0" applyNumberFormat="1" applyFont="1" applyFill="1" applyBorder="1" applyAlignment="1">
      <alignment horizontal="center" vertical="center" wrapText="1"/>
    </xf>
    <xf numFmtId="0" fontId="7" fillId="0" borderId="44" xfId="0" applyFont="1" applyBorder="1" applyAlignment="1">
      <alignment horizontal="center" vertical="center" wrapText="1"/>
    </xf>
    <xf numFmtId="0" fontId="6" fillId="5" borderId="49" xfId="0" applyFont="1" applyFill="1" applyBorder="1" applyAlignment="1">
      <alignment horizontal="center" vertical="center"/>
    </xf>
    <xf numFmtId="0" fontId="6" fillId="5" borderId="50" xfId="0" applyFont="1" applyFill="1" applyBorder="1" applyAlignment="1">
      <alignment horizontal="center" vertical="center"/>
    </xf>
    <xf numFmtId="0" fontId="6" fillId="5" borderId="35" xfId="0" applyFont="1" applyFill="1" applyBorder="1" applyAlignment="1">
      <alignment horizontal="center" vertical="center"/>
    </xf>
    <xf numFmtId="0" fontId="5" fillId="0" borderId="10" xfId="0" applyNumberFormat="1" applyFont="1" applyBorder="1" applyAlignment="1"/>
    <xf numFmtId="0" fontId="4" fillId="0" borderId="44" xfId="0" applyFont="1" applyBorder="1" applyAlignment="1">
      <alignment horizontal="center" vertical="center" wrapText="1"/>
    </xf>
    <xf numFmtId="0" fontId="4" fillId="0" borderId="44" xfId="0" applyFont="1" applyBorder="1" applyAlignment="1">
      <alignment horizontal="left" vertical="center" wrapText="1"/>
    </xf>
    <xf numFmtId="0" fontId="4" fillId="0" borderId="31" xfId="1" applyFont="1" applyFill="1" applyBorder="1" applyAlignment="1">
      <alignment vertical="top" wrapText="1"/>
    </xf>
    <xf numFmtId="0" fontId="4" fillId="0" borderId="31" xfId="0" applyFont="1" applyBorder="1" applyAlignment="1">
      <alignment horizontal="center" vertical="center" wrapText="1"/>
    </xf>
    <xf numFmtId="0" fontId="7" fillId="2" borderId="39" xfId="0" applyFont="1" applyFill="1" applyBorder="1" applyAlignment="1">
      <alignment horizontal="center" vertical="center"/>
    </xf>
    <xf numFmtId="0" fontId="7" fillId="2" borderId="38" xfId="0" applyFont="1" applyFill="1" applyBorder="1" applyAlignment="1">
      <alignment horizontal="center" vertical="center"/>
    </xf>
    <xf numFmtId="0" fontId="7" fillId="2" borderId="39" xfId="0" applyFont="1" applyFill="1" applyBorder="1" applyAlignment="1">
      <alignment horizontal="center" vertical="center" wrapText="1"/>
    </xf>
    <xf numFmtId="0" fontId="7" fillId="2" borderId="40" xfId="0" applyFont="1" applyFill="1" applyBorder="1" applyAlignment="1">
      <alignment horizontal="center" vertical="center" wrapText="1"/>
    </xf>
    <xf numFmtId="0" fontId="7" fillId="2" borderId="38" xfId="0" applyFont="1" applyFill="1" applyBorder="1" applyAlignment="1">
      <alignment horizontal="center" vertical="center" wrapText="1"/>
    </xf>
    <xf numFmtId="0" fontId="7" fillId="2" borderId="47" xfId="0" applyFont="1" applyFill="1" applyBorder="1" applyAlignment="1">
      <alignment horizontal="center" vertical="center"/>
    </xf>
    <xf numFmtId="0" fontId="7" fillId="2" borderId="33" xfId="0" applyFont="1" applyFill="1" applyBorder="1" applyAlignment="1">
      <alignment horizontal="center" vertical="center"/>
    </xf>
    <xf numFmtId="0" fontId="7" fillId="2" borderId="47" xfId="0" applyFont="1" applyFill="1" applyBorder="1" applyAlignment="1">
      <alignment horizontal="center" vertical="center" wrapText="1"/>
    </xf>
    <xf numFmtId="0" fontId="7" fillId="2" borderId="32" xfId="0" applyFont="1" applyFill="1" applyBorder="1" applyAlignment="1">
      <alignment horizontal="center" vertical="center" wrapText="1"/>
    </xf>
    <xf numFmtId="0" fontId="7" fillId="2" borderId="33" xfId="0" applyFont="1" applyFill="1" applyBorder="1" applyAlignment="1">
      <alignment horizontal="center" vertical="center" wrapText="1"/>
    </xf>
    <xf numFmtId="0" fontId="4" fillId="2" borderId="45" xfId="0" applyFont="1" applyFill="1" applyBorder="1" applyAlignment="1">
      <alignment horizontal="left" vertical="center" wrapText="1"/>
    </xf>
    <xf numFmtId="0" fontId="4" fillId="2" borderId="46" xfId="0" applyFont="1" applyFill="1" applyBorder="1" applyAlignment="1">
      <alignment horizontal="left" vertical="center" wrapText="1"/>
    </xf>
    <xf numFmtId="0" fontId="4" fillId="2" borderId="42" xfId="0" applyFont="1" applyFill="1" applyBorder="1" applyAlignment="1">
      <alignment horizontal="left" vertical="center" wrapText="1"/>
    </xf>
    <xf numFmtId="0" fontId="9" fillId="2" borderId="45" xfId="0" applyFont="1" applyFill="1" applyBorder="1" applyAlignment="1">
      <alignment horizontal="center" vertical="center" wrapText="1"/>
    </xf>
    <xf numFmtId="0" fontId="9" fillId="2" borderId="42" xfId="0" applyFont="1" applyFill="1" applyBorder="1" applyAlignment="1">
      <alignment horizontal="center" vertical="center" wrapText="1"/>
    </xf>
    <xf numFmtId="0" fontId="9" fillId="2" borderId="46" xfId="0" applyFont="1" applyFill="1" applyBorder="1" applyAlignment="1">
      <alignment horizontal="center" vertical="center" wrapText="1"/>
    </xf>
    <xf numFmtId="0" fontId="6" fillId="5" borderId="37" xfId="0" applyFont="1" applyFill="1" applyBorder="1" applyAlignment="1">
      <alignment horizontal="center" vertical="center"/>
    </xf>
    <xf numFmtId="0" fontId="6" fillId="5" borderId="0" xfId="0" applyFont="1" applyFill="1" applyBorder="1" applyAlignment="1">
      <alignment horizontal="center" vertical="center"/>
    </xf>
    <xf numFmtId="0" fontId="6" fillId="5" borderId="43" xfId="0" applyFont="1" applyFill="1" applyBorder="1" applyAlignment="1">
      <alignment horizontal="center" vertical="center"/>
    </xf>
    <xf numFmtId="0" fontId="4" fillId="0" borderId="31" xfId="0" applyFont="1" applyBorder="1" applyAlignment="1">
      <alignment horizontal="left" vertical="center" wrapText="1"/>
    </xf>
    <xf numFmtId="14" fontId="7" fillId="0" borderId="1" xfId="0" applyNumberFormat="1" applyFont="1" applyBorder="1" applyAlignment="1">
      <alignment horizontal="center" vertical="center" wrapText="1"/>
    </xf>
    <xf numFmtId="0" fontId="7" fillId="0" borderId="31" xfId="0" applyFont="1" applyBorder="1" applyAlignment="1">
      <alignment horizontal="center" vertical="center" wrapText="1"/>
    </xf>
    <xf numFmtId="164" fontId="4" fillId="0" borderId="3" xfId="0" applyNumberFormat="1" applyFont="1" applyFill="1" applyBorder="1" applyAlignment="1">
      <alignment horizontal="center" vertical="center" wrapText="1"/>
    </xf>
    <xf numFmtId="0" fontId="4" fillId="0" borderId="3" xfId="1" applyFont="1" applyFill="1" applyBorder="1" applyAlignment="1">
      <alignment vertical="top" wrapText="1"/>
    </xf>
    <xf numFmtId="0" fontId="4" fillId="0" borderId="3" xfId="0" applyFont="1" applyBorder="1" applyAlignment="1">
      <alignment horizontal="center" vertical="center" wrapText="1"/>
    </xf>
    <xf numFmtId="0" fontId="4" fillId="0" borderId="5" xfId="0" applyFont="1" applyBorder="1" applyAlignment="1">
      <alignment horizontal="center" vertical="center" wrapText="1"/>
    </xf>
    <xf numFmtId="164" fontId="4" fillId="0" borderId="5" xfId="0" applyNumberFormat="1" applyFont="1" applyFill="1" applyBorder="1" applyAlignment="1">
      <alignment horizontal="center" vertical="center" wrapText="1"/>
    </xf>
    <xf numFmtId="0" fontId="21" fillId="0" borderId="5" xfId="0" applyFont="1" applyBorder="1" applyAlignment="1">
      <alignment horizontal="center" vertical="center" wrapText="1"/>
    </xf>
    <xf numFmtId="0" fontId="7" fillId="0" borderId="5" xfId="0" applyFont="1" applyBorder="1" applyAlignment="1">
      <alignment horizontal="center" vertical="center" wrapText="1"/>
    </xf>
    <xf numFmtId="14" fontId="7" fillId="0" borderId="5" xfId="0" applyNumberFormat="1" applyFont="1" applyBorder="1" applyAlignment="1">
      <alignment horizontal="center" vertical="center" wrapText="1"/>
    </xf>
    <xf numFmtId="0" fontId="7" fillId="7" borderId="5" xfId="0" applyFont="1" applyFill="1" applyBorder="1" applyAlignment="1">
      <alignment horizontal="center" vertical="center" wrapText="1"/>
    </xf>
    <xf numFmtId="0" fontId="20" fillId="0" borderId="5" xfId="1" applyFont="1" applyFill="1" applyBorder="1" applyAlignment="1">
      <alignment horizontal="center" vertical="top" wrapText="1"/>
    </xf>
    <xf numFmtId="0" fontId="7" fillId="0" borderId="3" xfId="0" applyFont="1" applyBorder="1" applyAlignment="1">
      <alignment horizontal="center" vertical="center" wrapText="1"/>
    </xf>
    <xf numFmtId="0" fontId="4" fillId="0" borderId="25" xfId="0" applyFont="1" applyBorder="1" applyAlignment="1">
      <alignment horizontal="center" vertical="center" wrapText="1"/>
    </xf>
    <xf numFmtId="0" fontId="4" fillId="0" borderId="34" xfId="0" applyFont="1" applyBorder="1" applyAlignment="1">
      <alignment horizontal="center" vertical="center" wrapText="1"/>
    </xf>
    <xf numFmtId="0" fontId="4" fillId="0" borderId="25" xfId="1" applyFont="1" applyFill="1" applyBorder="1" applyAlignment="1">
      <alignment horizontal="center" vertical="top" wrapText="1"/>
    </xf>
    <xf numFmtId="0" fontId="4" fillId="0" borderId="34" xfId="1" applyFont="1" applyFill="1" applyBorder="1" applyAlignment="1">
      <alignment horizontal="center" vertical="top" wrapText="1"/>
    </xf>
    <xf numFmtId="0" fontId="5" fillId="0" borderId="47" xfId="0" applyNumberFormat="1" applyFont="1" applyBorder="1" applyAlignment="1"/>
    <xf numFmtId="0" fontId="5" fillId="0" borderId="32" xfId="0" applyNumberFormat="1" applyFont="1" applyBorder="1" applyAlignment="1"/>
    <xf numFmtId="0" fontId="5" fillId="0" borderId="33" xfId="0" applyNumberFormat="1" applyFont="1" applyBorder="1" applyAlignment="1"/>
    <xf numFmtId="0" fontId="6" fillId="5" borderId="48" xfId="0" applyFont="1" applyFill="1" applyBorder="1" applyAlignment="1">
      <alignment horizontal="center" vertical="center"/>
    </xf>
    <xf numFmtId="0" fontId="4" fillId="0" borderId="5" xfId="1" applyFont="1" applyFill="1" applyBorder="1" applyAlignment="1">
      <alignment horizontal="center" vertical="top" wrapText="1"/>
    </xf>
    <xf numFmtId="0" fontId="4" fillId="2" borderId="29" xfId="0" applyFont="1" applyFill="1" applyBorder="1" applyAlignment="1">
      <alignment horizontal="left" vertical="center"/>
    </xf>
    <xf numFmtId="0" fontId="6" fillId="2" borderId="29" xfId="0" applyFont="1" applyFill="1" applyBorder="1" applyAlignment="1">
      <alignment horizontal="left" vertical="center"/>
    </xf>
    <xf numFmtId="164" fontId="4" fillId="2" borderId="30" xfId="0" applyNumberFormat="1" applyFont="1" applyFill="1" applyBorder="1" applyAlignment="1">
      <alignment horizontal="left" vertical="center" wrapText="1"/>
    </xf>
    <xf numFmtId="0" fontId="6" fillId="2" borderId="29" xfId="0" applyFont="1" applyFill="1" applyBorder="1" applyAlignment="1">
      <alignment vertical="center" wrapText="1"/>
    </xf>
    <xf numFmtId="0" fontId="18" fillId="2" borderId="29" xfId="0" applyFont="1" applyFill="1" applyBorder="1" applyAlignment="1">
      <alignment vertical="center" wrapText="1"/>
    </xf>
    <xf numFmtId="0" fontId="6" fillId="2" borderId="0" xfId="0" applyFont="1" applyFill="1" applyBorder="1" applyAlignment="1">
      <alignment horizontal="center" vertical="center"/>
    </xf>
    <xf numFmtId="0" fontId="6" fillId="2" borderId="29" xfId="0" applyFont="1" applyFill="1" applyBorder="1" applyAlignment="1">
      <alignment horizontal="left" vertical="center" wrapText="1"/>
    </xf>
    <xf numFmtId="0" fontId="6" fillId="2" borderId="29" xfId="0" applyFont="1" applyFill="1" applyBorder="1" applyAlignment="1">
      <alignment vertical="center"/>
    </xf>
    <xf numFmtId="0" fontId="4" fillId="0" borderId="30" xfId="0" applyFont="1" applyBorder="1" applyAlignment="1">
      <alignment horizontal="left" vertical="center"/>
    </xf>
    <xf numFmtId="0" fontId="6" fillId="2" borderId="29" xfId="0" applyFont="1" applyFill="1" applyBorder="1" applyAlignment="1">
      <alignment horizontal="center" vertical="center"/>
    </xf>
  </cellXfs>
  <cellStyles count="2">
    <cellStyle name="Normal" xfId="0" builtinId="0"/>
    <cellStyle name="Normal_Sheet1 2"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editAs="oneCell">
    <xdr:from>
      <xdr:col>2</xdr:col>
      <xdr:colOff>1945822</xdr:colOff>
      <xdr:row>11</xdr:row>
      <xdr:rowOff>476250</xdr:rowOff>
    </xdr:from>
    <xdr:to>
      <xdr:col>4</xdr:col>
      <xdr:colOff>1349227</xdr:colOff>
      <xdr:row>11</xdr:row>
      <xdr:rowOff>4628631</xdr:rowOff>
    </xdr:to>
    <xdr:pic>
      <xdr:nvPicPr>
        <xdr:cNvPr id="2" name="Picture 1"/>
        <xdr:cNvPicPr>
          <a:picLocks noChangeAspect="1"/>
        </xdr:cNvPicPr>
      </xdr:nvPicPr>
      <xdr:blipFill>
        <a:blip xmlns:r="http://schemas.openxmlformats.org/officeDocument/2006/relationships" r:embed="rId1"/>
        <a:stretch>
          <a:fillRect/>
        </a:stretch>
      </xdr:blipFill>
      <xdr:spPr>
        <a:xfrm>
          <a:off x="5687786" y="2939143"/>
          <a:ext cx="4819048" cy="415238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1119188</xdr:colOff>
      <xdr:row>11</xdr:row>
      <xdr:rowOff>178594</xdr:rowOff>
    </xdr:from>
    <xdr:to>
      <xdr:col>4</xdr:col>
      <xdr:colOff>2092517</xdr:colOff>
      <xdr:row>11</xdr:row>
      <xdr:rowOff>4330975</xdr:rowOff>
    </xdr:to>
    <xdr:pic>
      <xdr:nvPicPr>
        <xdr:cNvPr id="2" name="Picture 1"/>
        <xdr:cNvPicPr>
          <a:picLocks noChangeAspect="1"/>
        </xdr:cNvPicPr>
      </xdr:nvPicPr>
      <xdr:blipFill>
        <a:blip xmlns:r="http://schemas.openxmlformats.org/officeDocument/2006/relationships" r:embed="rId1"/>
        <a:stretch>
          <a:fillRect/>
        </a:stretch>
      </xdr:blipFill>
      <xdr:spPr>
        <a:xfrm>
          <a:off x="4357688" y="2833688"/>
          <a:ext cx="4819048" cy="415238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326571</xdr:colOff>
      <xdr:row>11</xdr:row>
      <xdr:rowOff>285750</xdr:rowOff>
    </xdr:from>
    <xdr:to>
      <xdr:col>5</xdr:col>
      <xdr:colOff>1660071</xdr:colOff>
      <xdr:row>11</xdr:row>
      <xdr:rowOff>5095238</xdr:rowOff>
    </xdr:to>
    <xdr:pic>
      <xdr:nvPicPr>
        <xdr:cNvPr id="2" name="Picture 1"/>
        <xdr:cNvPicPr>
          <a:picLocks noChangeAspect="1"/>
        </xdr:cNvPicPr>
      </xdr:nvPicPr>
      <xdr:blipFill>
        <a:blip xmlns:r="http://schemas.openxmlformats.org/officeDocument/2006/relationships" r:embed="rId1"/>
        <a:stretch>
          <a:fillRect/>
        </a:stretch>
      </xdr:blipFill>
      <xdr:spPr>
        <a:xfrm>
          <a:off x="3565071" y="2462893"/>
          <a:ext cx="7511143" cy="480948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1123950</xdr:colOff>
      <xdr:row>11</xdr:row>
      <xdr:rowOff>169649</xdr:rowOff>
    </xdr:from>
    <xdr:to>
      <xdr:col>2</xdr:col>
      <xdr:colOff>2020388</xdr:colOff>
      <xdr:row>11</xdr:row>
      <xdr:rowOff>185452</xdr:rowOff>
    </xdr:to>
    <xdr:pic>
      <xdr:nvPicPr>
        <xdr:cNvPr id="3" name="Picture 2">
          <a:extLst>
            <a:ext uri="{FF2B5EF4-FFF2-40B4-BE49-F238E27FC236}">
              <a16:creationId xmlns="" xmlns:a16="http://schemas.microsoft.com/office/drawing/2014/main" id="{00000000-0008-0000-05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4453890" y="2562329"/>
          <a:ext cx="2937510" cy="3040943"/>
        </a:xfrm>
        <a:prstGeom prst="rect">
          <a:avLst/>
        </a:prstGeom>
      </xdr:spPr>
    </xdr:pic>
    <xdr:clientData/>
  </xdr:twoCellAnchor>
  <xdr:twoCellAnchor editAs="oneCell">
    <xdr:from>
      <xdr:col>2</xdr:col>
      <xdr:colOff>1401535</xdr:colOff>
      <xdr:row>11</xdr:row>
      <xdr:rowOff>272142</xdr:rowOff>
    </xdr:from>
    <xdr:to>
      <xdr:col>4</xdr:col>
      <xdr:colOff>792559</xdr:colOff>
      <xdr:row>11</xdr:row>
      <xdr:rowOff>4138809</xdr:rowOff>
    </xdr:to>
    <xdr:pic>
      <xdr:nvPicPr>
        <xdr:cNvPr id="2" name="Picture 1"/>
        <xdr:cNvPicPr>
          <a:picLocks noChangeAspect="1"/>
        </xdr:cNvPicPr>
      </xdr:nvPicPr>
      <xdr:blipFill>
        <a:blip xmlns:r="http://schemas.openxmlformats.org/officeDocument/2006/relationships" r:embed="rId2"/>
        <a:stretch>
          <a:fillRect/>
        </a:stretch>
      </xdr:blipFill>
      <xdr:spPr>
        <a:xfrm>
          <a:off x="4640035" y="2735035"/>
          <a:ext cx="5895238" cy="386666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1728107</xdr:colOff>
      <xdr:row>11</xdr:row>
      <xdr:rowOff>258536</xdr:rowOff>
    </xdr:from>
    <xdr:to>
      <xdr:col>3</xdr:col>
      <xdr:colOff>3113314</xdr:colOff>
      <xdr:row>11</xdr:row>
      <xdr:rowOff>4463506</xdr:rowOff>
    </xdr:to>
    <xdr:pic>
      <xdr:nvPicPr>
        <xdr:cNvPr id="3" name="Picture 2"/>
        <xdr:cNvPicPr/>
      </xdr:nvPicPr>
      <xdr:blipFill>
        <a:blip xmlns:r="http://schemas.openxmlformats.org/officeDocument/2006/relationships" r:embed="rId1"/>
        <a:stretch>
          <a:fillRect/>
        </a:stretch>
      </xdr:blipFill>
      <xdr:spPr>
        <a:xfrm>
          <a:off x="3170464" y="2721429"/>
          <a:ext cx="5943600" cy="420497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1809750</xdr:colOff>
      <xdr:row>11</xdr:row>
      <xdr:rowOff>272142</xdr:rowOff>
    </xdr:from>
    <xdr:to>
      <xdr:col>2</xdr:col>
      <xdr:colOff>610961</xdr:colOff>
      <xdr:row>11</xdr:row>
      <xdr:rowOff>273503</xdr:rowOff>
    </xdr:to>
    <xdr:pic>
      <xdr:nvPicPr>
        <xdr:cNvPr id="2" name="Picture 1"/>
        <xdr:cNvPicPr/>
      </xdr:nvPicPr>
      <xdr:blipFill>
        <a:blip xmlns:r="http://schemas.openxmlformats.org/officeDocument/2006/relationships" r:embed="rId1"/>
        <a:stretch>
          <a:fillRect/>
        </a:stretch>
      </xdr:blipFill>
      <xdr:spPr>
        <a:xfrm>
          <a:off x="2257425" y="3624942"/>
          <a:ext cx="1830161" cy="6804"/>
        </a:xfrm>
        <a:prstGeom prst="rect">
          <a:avLst/>
        </a:prstGeom>
      </xdr:spPr>
    </xdr:pic>
    <xdr:clientData/>
  </xdr:twoCellAnchor>
  <xdr:twoCellAnchor editAs="oneCell">
    <xdr:from>
      <xdr:col>2</xdr:col>
      <xdr:colOff>353785</xdr:colOff>
      <xdr:row>11</xdr:row>
      <xdr:rowOff>217715</xdr:rowOff>
    </xdr:from>
    <xdr:to>
      <xdr:col>2</xdr:col>
      <xdr:colOff>1830160</xdr:colOff>
      <xdr:row>11</xdr:row>
      <xdr:rowOff>217715</xdr:rowOff>
    </xdr:to>
    <xdr:pic>
      <xdr:nvPicPr>
        <xdr:cNvPr id="3" name="Picture 2"/>
        <xdr:cNvPicPr/>
      </xdr:nvPicPr>
      <xdr:blipFill>
        <a:blip xmlns:r="http://schemas.openxmlformats.org/officeDocument/2006/relationships" r:embed="rId2"/>
        <a:stretch>
          <a:fillRect/>
        </a:stretch>
      </xdr:blipFill>
      <xdr:spPr>
        <a:xfrm>
          <a:off x="2611210" y="3570515"/>
          <a:ext cx="5895975" cy="395287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1238250</xdr:colOff>
      <xdr:row>11</xdr:row>
      <xdr:rowOff>297656</xdr:rowOff>
    </xdr:from>
    <xdr:to>
      <xdr:col>3</xdr:col>
      <xdr:colOff>85725</xdr:colOff>
      <xdr:row>11</xdr:row>
      <xdr:rowOff>298019</xdr:rowOff>
    </xdr:to>
    <xdr:pic>
      <xdr:nvPicPr>
        <xdr:cNvPr id="2" name="Picture 1"/>
        <xdr:cNvPicPr/>
      </xdr:nvPicPr>
      <xdr:blipFill>
        <a:blip xmlns:r="http://schemas.openxmlformats.org/officeDocument/2006/relationships" r:embed="rId1"/>
        <a:stretch>
          <a:fillRect/>
        </a:stretch>
      </xdr:blipFill>
      <xdr:spPr>
        <a:xfrm>
          <a:off x="3676650" y="3650456"/>
          <a:ext cx="5943600" cy="4204970"/>
        </a:xfrm>
        <a:prstGeom prst="rect">
          <a:avLst/>
        </a:prstGeom>
      </xdr:spPr>
    </xdr:pic>
    <xdr:clientData/>
  </xdr:twoCellAnchor>
  <xdr:twoCellAnchor editAs="oneCell">
    <xdr:from>
      <xdr:col>1</xdr:col>
      <xdr:colOff>1809750</xdr:colOff>
      <xdr:row>11</xdr:row>
      <xdr:rowOff>272142</xdr:rowOff>
    </xdr:from>
    <xdr:to>
      <xdr:col>2</xdr:col>
      <xdr:colOff>591911</xdr:colOff>
      <xdr:row>11</xdr:row>
      <xdr:rowOff>273503</xdr:rowOff>
    </xdr:to>
    <xdr:pic>
      <xdr:nvPicPr>
        <xdr:cNvPr id="3" name="Picture 2"/>
        <xdr:cNvPicPr/>
      </xdr:nvPicPr>
      <xdr:blipFill>
        <a:blip xmlns:r="http://schemas.openxmlformats.org/officeDocument/2006/relationships" r:embed="rId2"/>
        <a:stretch>
          <a:fillRect/>
        </a:stretch>
      </xdr:blipFill>
      <xdr:spPr>
        <a:xfrm>
          <a:off x="2419350" y="3624942"/>
          <a:ext cx="1820636" cy="6804"/>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7"/>
  <sheetViews>
    <sheetView tabSelected="1" workbookViewId="0">
      <selection activeCell="D10" sqref="D10"/>
    </sheetView>
  </sheetViews>
  <sheetFormatPr defaultColWidth="9.140625" defaultRowHeight="14.25"/>
  <cols>
    <col min="1" max="2" width="21.140625" style="43" customWidth="1"/>
    <col min="3" max="4" width="39.28515625" style="43" customWidth="1"/>
    <col min="5" max="5" width="26.42578125" style="43" customWidth="1"/>
    <col min="6" max="6" width="19.7109375" style="43" customWidth="1"/>
    <col min="7" max="7" width="31.42578125" style="43" customWidth="1"/>
    <col min="8" max="16384" width="9.140625" style="43"/>
  </cols>
  <sheetData>
    <row r="1" spans="1:7" ht="15">
      <c r="A1" s="41"/>
      <c r="B1" s="42"/>
      <c r="C1" s="42"/>
      <c r="D1" s="42"/>
      <c r="E1" s="42"/>
      <c r="F1" s="42"/>
      <c r="G1" s="42"/>
    </row>
    <row r="2" spans="1:7" ht="15">
      <c r="A2" s="42"/>
      <c r="B2" s="42"/>
      <c r="C2" s="42"/>
      <c r="D2" s="42"/>
      <c r="E2" s="42"/>
      <c r="F2" s="42"/>
      <c r="G2" s="42"/>
    </row>
    <row r="3" spans="1:7">
      <c r="A3" s="156" t="s">
        <v>183</v>
      </c>
      <c r="B3" s="156"/>
      <c r="C3" s="156"/>
      <c r="D3" s="156"/>
      <c r="E3" s="156"/>
      <c r="F3" s="156"/>
      <c r="G3" s="156"/>
    </row>
    <row r="4" spans="1:7" ht="47.25" customHeight="1">
      <c r="A4" s="156"/>
      <c r="B4" s="156"/>
      <c r="C4" s="156"/>
      <c r="D4" s="156"/>
      <c r="E4" s="156"/>
      <c r="F4" s="156"/>
      <c r="G4" s="156"/>
    </row>
    <row r="5" spans="1:7" ht="15">
      <c r="A5" s="44"/>
      <c r="B5" s="45"/>
      <c r="C5" s="42"/>
      <c r="D5" s="42"/>
      <c r="E5" s="46"/>
      <c r="F5" s="42"/>
      <c r="G5" s="42"/>
    </row>
    <row r="6" spans="1:7" ht="16.5">
      <c r="A6" s="47" t="s">
        <v>39</v>
      </c>
      <c r="B6" s="157" t="s">
        <v>175</v>
      </c>
      <c r="C6" s="157"/>
      <c r="D6" s="48"/>
      <c r="E6" s="48"/>
    </row>
    <row r="7" spans="1:7" ht="16.5">
      <c r="A7" s="49" t="s">
        <v>40</v>
      </c>
      <c r="B7" s="154" t="s">
        <v>176</v>
      </c>
      <c r="C7" s="154"/>
      <c r="D7" s="48"/>
      <c r="E7" s="48"/>
    </row>
    <row r="8" spans="1:7" ht="16.5">
      <c r="A8" s="50"/>
      <c r="B8" s="48"/>
      <c r="C8" s="48"/>
      <c r="D8" s="48"/>
      <c r="E8" s="48"/>
    </row>
    <row r="9" spans="1:7" ht="16.5">
      <c r="A9" s="49" t="s">
        <v>41</v>
      </c>
      <c r="B9" s="154"/>
      <c r="C9" s="154"/>
      <c r="D9" s="48"/>
      <c r="E9" s="48"/>
    </row>
    <row r="10" spans="1:7" ht="15" customHeight="1">
      <c r="A10" s="49" t="s">
        <v>42</v>
      </c>
      <c r="B10" s="154">
        <v>1</v>
      </c>
      <c r="C10" s="154"/>
      <c r="D10" s="48"/>
      <c r="E10" s="48"/>
    </row>
    <row r="11" spans="1:7" ht="31.5" customHeight="1">
      <c r="A11" s="49" t="s">
        <v>43</v>
      </c>
      <c r="B11" s="158" t="s">
        <v>177</v>
      </c>
      <c r="C11" s="158"/>
      <c r="D11" s="48"/>
      <c r="E11" s="48"/>
    </row>
    <row r="12" spans="1:7" ht="16.5">
      <c r="A12" s="49" t="s">
        <v>44</v>
      </c>
      <c r="B12" s="154"/>
      <c r="C12" s="154"/>
      <c r="D12" s="48"/>
      <c r="E12" s="48"/>
    </row>
    <row r="13" spans="1:7" ht="16.5">
      <c r="A13" s="49" t="s">
        <v>45</v>
      </c>
      <c r="B13" s="154"/>
      <c r="C13" s="154"/>
      <c r="D13" s="48"/>
      <c r="E13" s="48"/>
    </row>
    <row r="14" spans="1:7" ht="16.5">
      <c r="A14" s="155" t="s">
        <v>46</v>
      </c>
      <c r="B14" s="155"/>
      <c r="C14" s="155"/>
      <c r="D14" s="155"/>
      <c r="E14" s="155"/>
    </row>
    <row r="15" spans="1:7" ht="16.5">
      <c r="A15" s="51" t="s">
        <v>47</v>
      </c>
      <c r="B15" s="51" t="s">
        <v>48</v>
      </c>
      <c r="C15" s="51" t="s">
        <v>49</v>
      </c>
      <c r="D15" s="51" t="s">
        <v>50</v>
      </c>
      <c r="E15" s="51" t="s">
        <v>51</v>
      </c>
    </row>
    <row r="16" spans="1:7" ht="16.5">
      <c r="A16" s="52">
        <v>43407</v>
      </c>
      <c r="B16" s="53" t="s">
        <v>52</v>
      </c>
      <c r="C16" s="54" t="s">
        <v>53</v>
      </c>
      <c r="D16" s="55" t="s">
        <v>102</v>
      </c>
      <c r="E16" s="55"/>
    </row>
    <row r="17" spans="1:5" ht="140.25" customHeight="1">
      <c r="A17" s="52">
        <v>43444</v>
      </c>
      <c r="B17" s="53" t="s">
        <v>54</v>
      </c>
      <c r="C17" s="56" t="s">
        <v>178</v>
      </c>
      <c r="D17" s="55" t="s">
        <v>179</v>
      </c>
      <c r="E17" s="55"/>
    </row>
  </sheetData>
  <mergeCells count="9">
    <mergeCell ref="B12:C12"/>
    <mergeCell ref="B13:C13"/>
    <mergeCell ref="A14:E14"/>
    <mergeCell ref="A3:G4"/>
    <mergeCell ref="B6:C6"/>
    <mergeCell ref="B7:C7"/>
    <mergeCell ref="B9:C9"/>
    <mergeCell ref="B10:C10"/>
    <mergeCell ref="B11:C11"/>
  </mergeCell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2"/>
  <sheetViews>
    <sheetView zoomScale="70" zoomScaleNormal="70" workbookViewId="0">
      <selection activeCell="E20" sqref="E20"/>
    </sheetView>
  </sheetViews>
  <sheetFormatPr defaultRowHeight="15"/>
  <cols>
    <col min="2" max="2" width="27.42578125" customWidth="1"/>
    <col min="3" max="3" width="35.5703125" customWidth="1"/>
    <col min="4" max="4" width="34.42578125" customWidth="1"/>
    <col min="5" max="5" width="38" customWidth="1"/>
    <col min="6" max="6" width="40.7109375" customWidth="1"/>
    <col min="7" max="7" width="12" customWidth="1"/>
    <col min="8" max="8" width="17.42578125" customWidth="1"/>
    <col min="11" max="11" width="18.140625" customWidth="1"/>
  </cols>
  <sheetData>
    <row r="1" spans="1:13" ht="33">
      <c r="A1" s="128" t="s">
        <v>0</v>
      </c>
      <c r="B1" s="220" t="s">
        <v>150</v>
      </c>
      <c r="C1" s="221"/>
      <c r="D1" s="221"/>
      <c r="E1" s="221"/>
      <c r="F1" s="221"/>
      <c r="G1" s="221"/>
      <c r="H1" s="221"/>
      <c r="I1" s="221"/>
      <c r="J1" s="221"/>
      <c r="K1" s="221"/>
      <c r="L1" s="221"/>
      <c r="M1" s="222"/>
    </row>
    <row r="2" spans="1:13" ht="49.5">
      <c r="A2" s="128" t="s">
        <v>2</v>
      </c>
      <c r="B2" s="220"/>
      <c r="C2" s="221"/>
      <c r="D2" s="221"/>
      <c r="E2" s="221"/>
      <c r="F2" s="221"/>
      <c r="G2" s="221"/>
      <c r="H2" s="221"/>
      <c r="I2" s="221"/>
      <c r="J2" s="221"/>
      <c r="K2" s="221"/>
      <c r="L2" s="221"/>
      <c r="M2" s="222"/>
    </row>
    <row r="3" spans="1:13" ht="16.5">
      <c r="A3" s="128" t="s">
        <v>3</v>
      </c>
      <c r="B3" s="220" t="s">
        <v>112</v>
      </c>
      <c r="C3" s="221"/>
      <c r="D3" s="221"/>
      <c r="E3" s="221"/>
      <c r="F3" s="221"/>
      <c r="G3" s="221"/>
      <c r="H3" s="221"/>
      <c r="I3" s="221"/>
      <c r="J3" s="221"/>
      <c r="K3" s="221"/>
      <c r="L3" s="221"/>
      <c r="M3" s="222"/>
    </row>
    <row r="4" spans="1:13" ht="16.5">
      <c r="A4" s="129" t="s">
        <v>4</v>
      </c>
      <c r="B4" s="130" t="s">
        <v>5</v>
      </c>
      <c r="C4" s="223" t="s">
        <v>6</v>
      </c>
      <c r="D4" s="224"/>
      <c r="E4" s="131" t="s">
        <v>7</v>
      </c>
      <c r="F4" s="223" t="s">
        <v>8</v>
      </c>
      <c r="G4" s="224"/>
      <c r="H4" s="223" t="s">
        <v>9</v>
      </c>
      <c r="I4" s="225"/>
      <c r="J4" s="225"/>
      <c r="K4" s="225"/>
      <c r="L4" s="225"/>
      <c r="M4" s="224"/>
    </row>
    <row r="5" spans="1:13" ht="33">
      <c r="A5" s="132" t="s">
        <v>10</v>
      </c>
      <c r="B5" s="133">
        <f>COUNTIF($G$1:$G$685,"Pass")</f>
        <v>7</v>
      </c>
      <c r="C5" s="210">
        <v>2</v>
      </c>
      <c r="D5" s="211"/>
      <c r="E5" s="133">
        <v>0</v>
      </c>
      <c r="F5" s="210">
        <v>0</v>
      </c>
      <c r="G5" s="211"/>
      <c r="H5" s="212">
        <f>SUM(B5:G5)</f>
        <v>9</v>
      </c>
      <c r="I5" s="213"/>
      <c r="J5" s="213"/>
      <c r="K5" s="213"/>
      <c r="L5" s="213"/>
      <c r="M5" s="214"/>
    </row>
    <row r="6" spans="1:13" ht="33">
      <c r="A6" s="13" t="s">
        <v>11</v>
      </c>
      <c r="B6" s="14">
        <f>COUNTIF($J$1:$J$685,"Pass")</f>
        <v>7</v>
      </c>
      <c r="C6" s="215">
        <v>2</v>
      </c>
      <c r="D6" s="216"/>
      <c r="E6" s="14">
        <v>0</v>
      </c>
      <c r="F6" s="215">
        <v>0</v>
      </c>
      <c r="G6" s="216"/>
      <c r="H6" s="217">
        <f>SUM(B6:G6)</f>
        <v>9</v>
      </c>
      <c r="I6" s="218"/>
      <c r="J6" s="218"/>
      <c r="K6" s="218"/>
      <c r="L6" s="218"/>
      <c r="M6" s="219"/>
    </row>
    <row r="7" spans="1:13" ht="16.5">
      <c r="A7" s="15"/>
      <c r="B7" s="16"/>
      <c r="C7" s="16"/>
      <c r="D7" s="16"/>
      <c r="E7" s="16"/>
      <c r="F7" s="16"/>
      <c r="G7" s="16"/>
      <c r="H7" s="17"/>
      <c r="I7" s="17"/>
      <c r="J7" s="17"/>
      <c r="K7" s="17"/>
      <c r="L7" s="17"/>
      <c r="M7" s="17"/>
    </row>
    <row r="8" spans="1:13" ht="16.5">
      <c r="A8" s="172" t="s">
        <v>12</v>
      </c>
      <c r="B8" s="172" t="s">
        <v>13</v>
      </c>
      <c r="C8" s="172" t="s">
        <v>14</v>
      </c>
      <c r="D8" s="172" t="s">
        <v>15</v>
      </c>
      <c r="E8" s="172" t="s">
        <v>16</v>
      </c>
      <c r="F8" s="172" t="s">
        <v>17</v>
      </c>
      <c r="G8" s="169" t="s">
        <v>18</v>
      </c>
      <c r="H8" s="170"/>
      <c r="I8" s="171"/>
      <c r="J8" s="169" t="s">
        <v>18</v>
      </c>
      <c r="K8" s="170"/>
      <c r="L8" s="171"/>
      <c r="M8" s="172" t="s">
        <v>19</v>
      </c>
    </row>
    <row r="9" spans="1:13" ht="16.5">
      <c r="A9" s="173"/>
      <c r="B9" s="173"/>
      <c r="C9" s="173"/>
      <c r="D9" s="173"/>
      <c r="E9" s="173"/>
      <c r="F9" s="173"/>
      <c r="G9" s="169" t="s">
        <v>10</v>
      </c>
      <c r="H9" s="170"/>
      <c r="I9" s="171"/>
      <c r="J9" s="169" t="s">
        <v>11</v>
      </c>
      <c r="K9" s="170"/>
      <c r="L9" s="171"/>
      <c r="M9" s="173"/>
    </row>
    <row r="10" spans="1:13" ht="16.5">
      <c r="A10" s="173"/>
      <c r="B10" s="173"/>
      <c r="C10" s="173"/>
      <c r="D10" s="173"/>
      <c r="E10" s="173"/>
      <c r="F10" s="173"/>
      <c r="G10" s="114" t="s">
        <v>4</v>
      </c>
      <c r="H10" s="114" t="s">
        <v>20</v>
      </c>
      <c r="I10" s="114" t="s">
        <v>3</v>
      </c>
      <c r="J10" s="114" t="s">
        <v>4</v>
      </c>
      <c r="K10" s="73" t="s">
        <v>20</v>
      </c>
      <c r="L10" s="114" t="s">
        <v>3</v>
      </c>
      <c r="M10" s="173"/>
    </row>
    <row r="11" spans="1:13" ht="39.75" customHeight="1">
      <c r="A11" s="198"/>
      <c r="B11" s="198"/>
      <c r="C11" s="198"/>
      <c r="D11" s="198"/>
      <c r="E11" s="198"/>
      <c r="F11" s="198"/>
      <c r="G11" s="198"/>
      <c r="H11" s="198"/>
      <c r="I11" s="198"/>
      <c r="J11" s="198"/>
      <c r="K11" s="198"/>
      <c r="L11" s="198"/>
      <c r="M11" s="198"/>
    </row>
    <row r="12" spans="1:13" ht="116.25" customHeight="1">
      <c r="A12" s="247"/>
      <c r="B12" s="248"/>
      <c r="C12" s="248"/>
      <c r="D12" s="248"/>
      <c r="E12" s="248"/>
      <c r="F12" s="248"/>
      <c r="G12" s="248"/>
      <c r="H12" s="248"/>
      <c r="I12" s="248"/>
      <c r="J12" s="248"/>
      <c r="K12" s="248"/>
      <c r="L12" s="248"/>
      <c r="M12" s="249"/>
    </row>
    <row r="13" spans="1:13" ht="69.75" customHeight="1">
      <c r="A13" s="141" t="s">
        <v>21</v>
      </c>
      <c r="B13" s="141" t="s">
        <v>135</v>
      </c>
      <c r="C13" s="138" t="s">
        <v>74</v>
      </c>
      <c r="D13" s="142"/>
      <c r="E13" s="142" t="s">
        <v>136</v>
      </c>
      <c r="F13" s="142"/>
      <c r="G13" s="143" t="s">
        <v>5</v>
      </c>
      <c r="H13" s="146">
        <v>43378</v>
      </c>
      <c r="I13" s="146" t="s">
        <v>112</v>
      </c>
      <c r="J13" s="144" t="s">
        <v>5</v>
      </c>
      <c r="K13" s="146">
        <v>43378</v>
      </c>
      <c r="L13" s="146" t="s">
        <v>112</v>
      </c>
      <c r="M13" s="144"/>
    </row>
    <row r="14" spans="1:13" ht="74.25" customHeight="1">
      <c r="A14" s="143" t="s">
        <v>23</v>
      </c>
      <c r="B14" s="143" t="s">
        <v>151</v>
      </c>
      <c r="C14" s="138" t="s">
        <v>74</v>
      </c>
      <c r="D14" s="142"/>
      <c r="E14" s="142" t="s">
        <v>152</v>
      </c>
      <c r="F14" s="142"/>
      <c r="G14" s="143" t="s">
        <v>5</v>
      </c>
      <c r="H14" s="146">
        <v>43419</v>
      </c>
      <c r="I14" s="146" t="s">
        <v>112</v>
      </c>
      <c r="J14" s="144" t="s">
        <v>5</v>
      </c>
      <c r="K14" s="146">
        <v>43419</v>
      </c>
      <c r="L14" s="146" t="s">
        <v>112</v>
      </c>
      <c r="M14" s="144"/>
    </row>
    <row r="15" spans="1:13" ht="51.75" customHeight="1">
      <c r="A15" s="250" t="s">
        <v>27</v>
      </c>
      <c r="B15" s="250"/>
      <c r="C15" s="250"/>
      <c r="D15" s="250"/>
      <c r="E15" s="250"/>
      <c r="F15" s="250"/>
      <c r="G15" s="250"/>
      <c r="H15" s="250"/>
      <c r="I15" s="250"/>
      <c r="J15" s="250"/>
      <c r="K15" s="250"/>
      <c r="L15" s="250"/>
      <c r="M15" s="250"/>
    </row>
    <row r="16" spans="1:13" ht="63" customHeight="1">
      <c r="A16" s="143" t="s">
        <v>21</v>
      </c>
      <c r="B16" s="143" t="s">
        <v>153</v>
      </c>
      <c r="C16" s="138" t="s">
        <v>74</v>
      </c>
      <c r="D16" s="142"/>
      <c r="E16" s="142" t="s">
        <v>154</v>
      </c>
      <c r="F16" s="142" t="s">
        <v>155</v>
      </c>
      <c r="G16" s="143" t="s">
        <v>5</v>
      </c>
      <c r="H16" s="146">
        <v>43430</v>
      </c>
      <c r="I16" s="146" t="s">
        <v>112</v>
      </c>
      <c r="J16" s="144" t="s">
        <v>5</v>
      </c>
      <c r="K16" s="146">
        <v>43430</v>
      </c>
      <c r="L16" s="146" t="s">
        <v>112</v>
      </c>
      <c r="M16" s="144"/>
    </row>
    <row r="17" spans="1:13" ht="72" customHeight="1">
      <c r="A17" s="143" t="s">
        <v>23</v>
      </c>
      <c r="B17" s="143" t="s">
        <v>156</v>
      </c>
      <c r="C17" s="138" t="s">
        <v>74</v>
      </c>
      <c r="D17" s="142"/>
      <c r="E17" s="142" t="s">
        <v>157</v>
      </c>
      <c r="F17" s="142" t="s">
        <v>155</v>
      </c>
      <c r="G17" s="143" t="s">
        <v>5</v>
      </c>
      <c r="H17" s="146">
        <v>43432</v>
      </c>
      <c r="I17" s="146" t="s">
        <v>112</v>
      </c>
      <c r="J17" s="144" t="s">
        <v>5</v>
      </c>
      <c r="K17" s="146">
        <v>43432</v>
      </c>
      <c r="L17" s="146" t="s">
        <v>112</v>
      </c>
      <c r="M17" s="144"/>
    </row>
    <row r="18" spans="1:13" ht="66">
      <c r="A18" s="143" t="s">
        <v>24</v>
      </c>
      <c r="B18" s="143" t="s">
        <v>158</v>
      </c>
      <c r="C18" s="138" t="s">
        <v>74</v>
      </c>
      <c r="D18" s="142"/>
      <c r="E18" s="142" t="s">
        <v>159</v>
      </c>
      <c r="F18" s="142" t="s">
        <v>160</v>
      </c>
      <c r="G18" s="143" t="s">
        <v>6</v>
      </c>
      <c r="H18" s="146">
        <v>43433</v>
      </c>
      <c r="I18" s="146" t="s">
        <v>112</v>
      </c>
      <c r="J18" s="144" t="s">
        <v>6</v>
      </c>
      <c r="K18" s="146">
        <v>43433</v>
      </c>
      <c r="L18" s="146" t="s">
        <v>112</v>
      </c>
      <c r="M18" s="144"/>
    </row>
    <row r="19" spans="1:13" ht="70.5" customHeight="1">
      <c r="A19" s="143" t="s">
        <v>25</v>
      </c>
      <c r="B19" s="143" t="s">
        <v>143</v>
      </c>
      <c r="C19" s="138" t="s">
        <v>74</v>
      </c>
      <c r="D19" s="142"/>
      <c r="E19" s="142" t="s">
        <v>144</v>
      </c>
      <c r="F19" s="142" t="s">
        <v>145</v>
      </c>
      <c r="G19" s="143" t="s">
        <v>6</v>
      </c>
      <c r="H19" s="146">
        <v>43433</v>
      </c>
      <c r="I19" s="146" t="s">
        <v>112</v>
      </c>
      <c r="J19" s="144" t="s">
        <v>6</v>
      </c>
      <c r="K19" s="146">
        <v>43433</v>
      </c>
      <c r="L19" s="146" t="s">
        <v>112</v>
      </c>
      <c r="M19" s="144"/>
    </row>
    <row r="20" spans="1:13" ht="67.5" customHeight="1">
      <c r="A20" s="143" t="s">
        <v>26</v>
      </c>
      <c r="B20" s="143" t="s">
        <v>146</v>
      </c>
      <c r="C20" s="138" t="s">
        <v>74</v>
      </c>
      <c r="D20" s="142" t="s">
        <v>147</v>
      </c>
      <c r="E20" s="142" t="s">
        <v>148</v>
      </c>
      <c r="F20" s="142" t="s">
        <v>149</v>
      </c>
      <c r="G20" s="143" t="s">
        <v>5</v>
      </c>
      <c r="H20" s="146">
        <v>43433</v>
      </c>
      <c r="I20" s="146" t="s">
        <v>112</v>
      </c>
      <c r="J20" s="144" t="s">
        <v>5</v>
      </c>
      <c r="K20" s="146">
        <v>43433</v>
      </c>
      <c r="L20" s="146" t="s">
        <v>112</v>
      </c>
      <c r="M20" s="144"/>
    </row>
    <row r="21" spans="1:13" ht="68.25" customHeight="1">
      <c r="A21" s="143" t="s">
        <v>28</v>
      </c>
      <c r="B21" s="143" t="s">
        <v>161</v>
      </c>
      <c r="C21" s="138" t="s">
        <v>74</v>
      </c>
      <c r="D21" s="142" t="s">
        <v>162</v>
      </c>
      <c r="E21" s="142" t="s">
        <v>163</v>
      </c>
      <c r="F21" s="142" t="s">
        <v>164</v>
      </c>
      <c r="G21" s="143" t="s">
        <v>5</v>
      </c>
      <c r="H21" s="146">
        <v>43433</v>
      </c>
      <c r="I21" s="146" t="s">
        <v>112</v>
      </c>
      <c r="J21" s="144" t="s">
        <v>5</v>
      </c>
      <c r="K21" s="146">
        <v>43433</v>
      </c>
      <c r="L21" s="146" t="s">
        <v>112</v>
      </c>
      <c r="M21" s="144"/>
    </row>
    <row r="22" spans="1:13" ht="94.5" customHeight="1">
      <c r="A22" s="143" t="s">
        <v>29</v>
      </c>
      <c r="B22" s="143" t="s">
        <v>165</v>
      </c>
      <c r="C22" s="138" t="s">
        <v>74</v>
      </c>
      <c r="D22" s="142" t="s">
        <v>166</v>
      </c>
      <c r="E22" s="142" t="s">
        <v>167</v>
      </c>
      <c r="F22" s="142" t="s">
        <v>168</v>
      </c>
      <c r="G22" s="143" t="s">
        <v>5</v>
      </c>
      <c r="H22" s="146">
        <v>43433</v>
      </c>
      <c r="I22" s="146" t="s">
        <v>112</v>
      </c>
      <c r="J22" s="144" t="s">
        <v>5</v>
      </c>
      <c r="K22" s="146">
        <v>43433</v>
      </c>
      <c r="L22" s="146" t="s">
        <v>112</v>
      </c>
      <c r="M22" s="144"/>
    </row>
  </sheetData>
  <mergeCells count="26">
    <mergeCell ref="B1:M1"/>
    <mergeCell ref="B2:M2"/>
    <mergeCell ref="B3:M3"/>
    <mergeCell ref="C4:D4"/>
    <mergeCell ref="F4:G4"/>
    <mergeCell ref="H4:M4"/>
    <mergeCell ref="C5:D5"/>
    <mergeCell ref="F5:G5"/>
    <mergeCell ref="H5:M5"/>
    <mergeCell ref="C6:D6"/>
    <mergeCell ref="F6:G6"/>
    <mergeCell ref="H6:M6"/>
    <mergeCell ref="A12:M12"/>
    <mergeCell ref="A15:M15"/>
    <mergeCell ref="G8:I8"/>
    <mergeCell ref="J8:L8"/>
    <mergeCell ref="M8:M10"/>
    <mergeCell ref="G9:I9"/>
    <mergeCell ref="J9:L9"/>
    <mergeCell ref="A11:M11"/>
    <mergeCell ref="A8:A10"/>
    <mergeCell ref="B8:B10"/>
    <mergeCell ref="C8:C10"/>
    <mergeCell ref="D8:D10"/>
    <mergeCell ref="E8:E10"/>
    <mergeCell ref="F8:F10"/>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6"/>
  <sheetViews>
    <sheetView topLeftCell="A6" workbookViewId="0">
      <selection activeCell="B25" sqref="B25"/>
    </sheetView>
  </sheetViews>
  <sheetFormatPr defaultColWidth="9.140625" defaultRowHeight="16.5"/>
  <cols>
    <col min="1" max="1" width="18.42578125" style="7" customWidth="1"/>
    <col min="2" max="2" width="33.85546875" style="7" customWidth="1"/>
    <col min="3" max="3" width="17.7109375" style="7" customWidth="1"/>
    <col min="4" max="4" width="16.85546875" style="7" customWidth="1"/>
    <col min="5" max="5" width="16.140625" style="7" customWidth="1"/>
    <col min="6" max="6" width="14.140625" style="7" customWidth="1"/>
    <col min="7" max="7" width="42.140625" style="7" customWidth="1"/>
    <col min="8" max="16384" width="9.140625" style="7"/>
  </cols>
  <sheetData>
    <row r="1" spans="1:12">
      <c r="A1" s="257" t="s">
        <v>62</v>
      </c>
      <c r="B1" s="257"/>
      <c r="C1" s="257"/>
      <c r="D1" s="257"/>
      <c r="E1" s="257"/>
      <c r="F1" s="257"/>
      <c r="G1" s="257"/>
    </row>
    <row r="2" spans="1:12">
      <c r="A2" s="83"/>
      <c r="B2" s="84"/>
      <c r="C2" s="84"/>
      <c r="D2" s="84"/>
      <c r="E2" s="84"/>
      <c r="F2" s="84"/>
      <c r="G2" s="85"/>
    </row>
    <row r="3" spans="1:12">
      <c r="A3" s="86" t="s">
        <v>40</v>
      </c>
      <c r="B3" s="258" t="s">
        <v>176</v>
      </c>
      <c r="C3" s="258"/>
      <c r="D3" s="259" t="s">
        <v>63</v>
      </c>
      <c r="E3" s="259"/>
      <c r="F3" s="260" t="s">
        <v>112</v>
      </c>
      <c r="G3" s="260"/>
    </row>
    <row r="4" spans="1:12">
      <c r="A4" s="86" t="s">
        <v>39</v>
      </c>
      <c r="B4" s="252"/>
      <c r="C4" s="252"/>
      <c r="D4" s="253" t="s">
        <v>64</v>
      </c>
      <c r="E4" s="253"/>
      <c r="F4" s="261"/>
      <c r="G4" s="261"/>
    </row>
    <row r="5" spans="1:12">
      <c r="A5" s="87" t="s">
        <v>65</v>
      </c>
      <c r="B5" s="252"/>
      <c r="C5" s="252"/>
      <c r="D5" s="253" t="s">
        <v>47</v>
      </c>
      <c r="E5" s="253"/>
      <c r="F5" s="254"/>
      <c r="G5" s="254"/>
    </row>
    <row r="6" spans="1:12">
      <c r="A6" s="255" t="s">
        <v>66</v>
      </c>
      <c r="B6" s="256"/>
      <c r="C6" s="256"/>
      <c r="D6" s="256"/>
      <c r="E6" s="256"/>
      <c r="F6" s="256"/>
      <c r="G6" s="256"/>
    </row>
    <row r="7" spans="1:12">
      <c r="A7" s="255"/>
      <c r="B7" s="256"/>
      <c r="C7" s="256"/>
      <c r="D7" s="256"/>
      <c r="E7" s="256"/>
      <c r="F7" s="256"/>
      <c r="G7" s="256"/>
    </row>
    <row r="8" spans="1:12">
      <c r="A8" s="83"/>
      <c r="B8" s="88"/>
      <c r="C8" s="84"/>
      <c r="D8" s="84"/>
      <c r="E8" s="84"/>
      <c r="F8" s="84"/>
      <c r="G8" s="85"/>
    </row>
    <row r="9" spans="1:12">
      <c r="A9" s="84"/>
      <c r="B9" s="84"/>
      <c r="C9" s="84"/>
      <c r="D9" s="84"/>
      <c r="E9" s="84"/>
      <c r="F9" s="84"/>
      <c r="G9" s="84"/>
    </row>
    <row r="10" spans="1:12">
      <c r="A10" s="89" t="s">
        <v>58</v>
      </c>
      <c r="B10" s="89" t="s">
        <v>67</v>
      </c>
      <c r="C10" s="89" t="s">
        <v>5</v>
      </c>
      <c r="D10" s="89" t="s">
        <v>6</v>
      </c>
      <c r="E10" s="89" t="s">
        <v>7</v>
      </c>
      <c r="F10" s="89" t="s">
        <v>8</v>
      </c>
      <c r="G10" s="89" t="s">
        <v>68</v>
      </c>
    </row>
    <row r="11" spans="1:12">
      <c r="A11" s="90">
        <v>1</v>
      </c>
      <c r="B11" s="81" t="s">
        <v>1</v>
      </c>
      <c r="C11" s="12">
        <v>3</v>
      </c>
      <c r="D11" s="90">
        <f>'select keywords'!$C$6</f>
        <v>0</v>
      </c>
      <c r="E11" s="90">
        <v>0</v>
      </c>
      <c r="F11" s="90">
        <v>0</v>
      </c>
      <c r="G11" s="90">
        <v>3</v>
      </c>
    </row>
    <row r="12" spans="1:12">
      <c r="A12" s="90">
        <v>2</v>
      </c>
      <c r="B12" s="82" t="s">
        <v>34</v>
      </c>
      <c r="C12" s="92">
        <v>1</v>
      </c>
      <c r="D12" s="92">
        <v>1</v>
      </c>
      <c r="E12" s="92">
        <f>Login!E5</f>
        <v>0</v>
      </c>
      <c r="F12" s="92">
        <f>Login!F5</f>
        <v>0</v>
      </c>
      <c r="G12" s="92">
        <v>2</v>
      </c>
      <c r="H12" s="71"/>
      <c r="I12" s="71"/>
      <c r="J12" s="71"/>
      <c r="K12" s="71"/>
      <c r="L12" s="71"/>
    </row>
    <row r="13" spans="1:12">
      <c r="A13" s="151">
        <v>3</v>
      </c>
      <c r="B13" s="82" t="s">
        <v>180</v>
      </c>
      <c r="C13" s="152">
        <v>4</v>
      </c>
      <c r="D13" s="93">
        <f>'Play game'!$C$6</f>
        <v>0</v>
      </c>
      <c r="E13" s="93">
        <v>0</v>
      </c>
      <c r="F13" s="93">
        <v>0</v>
      </c>
      <c r="G13" s="153">
        <v>4</v>
      </c>
    </row>
    <row r="14" spans="1:12">
      <c r="A14" s="90">
        <v>4</v>
      </c>
      <c r="B14" s="104" t="s">
        <v>181</v>
      </c>
      <c r="C14" s="92">
        <f>'Game Information'!$B$6</f>
        <v>11</v>
      </c>
      <c r="D14" s="92">
        <f>'Game Information'!$C$6</f>
        <v>0</v>
      </c>
      <c r="E14" s="92">
        <v>0</v>
      </c>
      <c r="F14" s="92">
        <v>0</v>
      </c>
      <c r="G14" s="92">
        <f>'Game Information'!$H$5</f>
        <v>11</v>
      </c>
    </row>
    <row r="15" spans="1:12">
      <c r="A15" s="90">
        <v>5</v>
      </c>
      <c r="B15" s="102" t="s">
        <v>121</v>
      </c>
      <c r="C15" s="92">
        <v>4</v>
      </c>
      <c r="D15" s="92">
        <v>0</v>
      </c>
      <c r="E15" s="92">
        <v>0</v>
      </c>
      <c r="F15" s="92">
        <v>0</v>
      </c>
      <c r="G15" s="92">
        <v>4</v>
      </c>
    </row>
    <row r="16" spans="1:12">
      <c r="A16" s="90">
        <v>6</v>
      </c>
      <c r="B16" s="102" t="s">
        <v>169</v>
      </c>
      <c r="C16" s="92">
        <v>4</v>
      </c>
      <c r="D16" s="92">
        <v>0</v>
      </c>
      <c r="E16" s="92">
        <v>0</v>
      </c>
      <c r="F16" s="92">
        <v>0</v>
      </c>
      <c r="G16" s="92">
        <v>4</v>
      </c>
    </row>
    <row r="17" spans="1:7">
      <c r="A17" s="90">
        <v>7</v>
      </c>
      <c r="B17" s="102" t="s">
        <v>134</v>
      </c>
      <c r="C17" s="92">
        <v>2</v>
      </c>
      <c r="D17" s="92">
        <v>2</v>
      </c>
      <c r="E17" s="92">
        <v>0</v>
      </c>
      <c r="F17" s="92">
        <v>0</v>
      </c>
      <c r="G17" s="92">
        <v>4</v>
      </c>
    </row>
    <row r="18" spans="1:7">
      <c r="A18" s="90">
        <v>8</v>
      </c>
      <c r="B18" s="102" t="s">
        <v>150</v>
      </c>
      <c r="C18" s="92">
        <v>7</v>
      </c>
      <c r="D18" s="92">
        <v>2</v>
      </c>
      <c r="E18" s="92">
        <v>0</v>
      </c>
      <c r="F18" s="92">
        <v>0</v>
      </c>
      <c r="G18" s="92">
        <v>9</v>
      </c>
    </row>
    <row r="19" spans="1:7">
      <c r="A19" s="94"/>
      <c r="B19" s="95" t="s">
        <v>69</v>
      </c>
      <c r="C19" s="94">
        <f>SUM(C11:C18)</f>
        <v>36</v>
      </c>
      <c r="D19" s="94">
        <f t="shared" ref="D19:G19" si="0">SUM(D11:D18)</f>
        <v>5</v>
      </c>
      <c r="E19" s="94">
        <f t="shared" si="0"/>
        <v>0</v>
      </c>
      <c r="F19" s="94">
        <f t="shared" si="0"/>
        <v>0</v>
      </c>
      <c r="G19" s="94">
        <f t="shared" si="0"/>
        <v>41</v>
      </c>
    </row>
    <row r="20" spans="1:7">
      <c r="A20" s="96"/>
      <c r="B20" s="34"/>
      <c r="C20" s="97"/>
      <c r="D20" s="97"/>
      <c r="E20" s="97"/>
      <c r="F20" s="97"/>
      <c r="G20" s="97"/>
    </row>
    <row r="21" spans="1:7">
      <c r="A21" s="96"/>
      <c r="B21" s="34"/>
      <c r="C21" s="97"/>
      <c r="D21" s="97"/>
      <c r="E21" s="97"/>
      <c r="F21" s="97"/>
      <c r="G21" s="97"/>
    </row>
    <row r="22" spans="1:7">
      <c r="A22" s="96"/>
      <c r="B22" s="34"/>
      <c r="C22" s="97"/>
      <c r="D22" s="97"/>
      <c r="E22" s="97"/>
      <c r="F22" s="97"/>
      <c r="G22" s="97"/>
    </row>
    <row r="24" spans="1:7">
      <c r="A24" s="97"/>
      <c r="B24" s="84"/>
      <c r="C24" s="98"/>
      <c r="D24" s="99"/>
      <c r="E24" s="99"/>
      <c r="F24" s="99"/>
      <c r="G24" s="99"/>
    </row>
    <row r="25" spans="1:7">
      <c r="A25" s="84"/>
      <c r="B25" s="100" t="s">
        <v>70</v>
      </c>
      <c r="C25" s="84"/>
      <c r="D25" s="101">
        <f>(C19+D19+E19+F19)*100/G19</f>
        <v>100</v>
      </c>
      <c r="E25" s="84" t="s">
        <v>71</v>
      </c>
      <c r="F25" s="84"/>
      <c r="G25" s="25"/>
    </row>
    <row r="26" spans="1:7">
      <c r="A26" s="84"/>
      <c r="B26" s="100" t="s">
        <v>72</v>
      </c>
      <c r="C26" s="84"/>
      <c r="D26" s="101">
        <f>C19*100/G19</f>
        <v>87.804878048780495</v>
      </c>
      <c r="E26" s="84" t="s">
        <v>71</v>
      </c>
      <c r="F26" s="84"/>
      <c r="G26" s="25"/>
    </row>
  </sheetData>
  <mergeCells count="12">
    <mergeCell ref="A1:G1"/>
    <mergeCell ref="B3:C3"/>
    <mergeCell ref="D3:E3"/>
    <mergeCell ref="F3:G3"/>
    <mergeCell ref="B4:C4"/>
    <mergeCell ref="D4:E4"/>
    <mergeCell ref="F4:G4"/>
    <mergeCell ref="B5:C5"/>
    <mergeCell ref="D5:E5"/>
    <mergeCell ref="F5:G5"/>
    <mergeCell ref="A6:A7"/>
    <mergeCell ref="B6:G7"/>
  </mergeCell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6"/>
  <sheetViews>
    <sheetView topLeftCell="A6" workbookViewId="0">
      <selection activeCell="B9" sqref="B9:B16"/>
    </sheetView>
  </sheetViews>
  <sheetFormatPr defaultColWidth="9.140625" defaultRowHeight="14.25"/>
  <cols>
    <col min="1" max="1" width="21.140625" style="43" customWidth="1"/>
    <col min="2" max="2" width="30.7109375" style="43" customWidth="1"/>
    <col min="3" max="4" width="39.28515625" style="43" customWidth="1"/>
    <col min="5" max="5" width="26.42578125" style="43" customWidth="1"/>
    <col min="6" max="6" width="19.7109375" style="43" customWidth="1"/>
    <col min="7" max="7" width="31.42578125" style="43" customWidth="1"/>
    <col min="8" max="16384" width="9.140625" style="43"/>
  </cols>
  <sheetData>
    <row r="1" spans="1:5" ht="25.5">
      <c r="A1" s="161" t="s">
        <v>55</v>
      </c>
      <c r="B1" s="161"/>
      <c r="C1" s="161"/>
      <c r="D1" s="161"/>
      <c r="E1" s="161"/>
    </row>
    <row r="2" spans="1:5" ht="16.5">
      <c r="A2" s="57"/>
      <c r="B2" s="58"/>
      <c r="C2" s="59"/>
      <c r="D2" s="59"/>
      <c r="E2" s="58"/>
    </row>
    <row r="3" spans="1:5" ht="16.5">
      <c r="A3" s="159" t="s">
        <v>40</v>
      </c>
      <c r="B3" s="159"/>
      <c r="C3" s="160" t="s">
        <v>176</v>
      </c>
      <c r="D3" s="160"/>
      <c r="E3" s="160"/>
    </row>
    <row r="4" spans="1:5" ht="110.25" customHeight="1">
      <c r="A4" s="159" t="s">
        <v>39</v>
      </c>
      <c r="B4" s="159"/>
      <c r="C4" s="160" t="s">
        <v>182</v>
      </c>
      <c r="D4" s="160"/>
      <c r="E4" s="160"/>
    </row>
    <row r="5" spans="1:5" ht="84.75" customHeight="1">
      <c r="A5" s="159" t="s">
        <v>56</v>
      </c>
      <c r="B5" s="159"/>
      <c r="C5" s="160" t="s">
        <v>57</v>
      </c>
      <c r="D5" s="160"/>
      <c r="E5" s="160"/>
    </row>
    <row r="6" spans="1:5" ht="16.5">
      <c r="A6" s="60"/>
      <c r="B6" s="61"/>
      <c r="C6" s="61"/>
      <c r="D6" s="61"/>
      <c r="E6" s="61"/>
    </row>
    <row r="7" spans="1:5" ht="16.5">
      <c r="A7" s="62"/>
      <c r="B7" s="63"/>
      <c r="C7" s="63"/>
      <c r="D7" s="63"/>
      <c r="E7" s="63"/>
    </row>
    <row r="8" spans="1:5" ht="16.5">
      <c r="A8" s="64" t="s">
        <v>58</v>
      </c>
      <c r="B8" s="64" t="s">
        <v>59</v>
      </c>
      <c r="C8" s="64" t="s">
        <v>60</v>
      </c>
      <c r="D8" s="64" t="s">
        <v>49</v>
      </c>
      <c r="E8" s="64" t="s">
        <v>61</v>
      </c>
    </row>
    <row r="9" spans="1:5" ht="16.5">
      <c r="A9" s="80">
        <v>1</v>
      </c>
      <c r="B9" s="81" t="s">
        <v>1</v>
      </c>
      <c r="C9" s="81" t="s">
        <v>1</v>
      </c>
      <c r="D9" s="80"/>
      <c r="E9" s="80"/>
    </row>
    <row r="10" spans="1:5" ht="16.5">
      <c r="A10" s="80">
        <v>2</v>
      </c>
      <c r="B10" s="82" t="s">
        <v>34</v>
      </c>
      <c r="C10" s="82" t="s">
        <v>34</v>
      </c>
      <c r="D10" s="65"/>
      <c r="E10" s="65"/>
    </row>
    <row r="11" spans="1:5" ht="16.5">
      <c r="A11" s="80">
        <v>3</v>
      </c>
      <c r="B11" s="82" t="s">
        <v>180</v>
      </c>
      <c r="C11" s="82" t="s">
        <v>180</v>
      </c>
      <c r="D11" s="65"/>
      <c r="E11" s="65"/>
    </row>
    <row r="12" spans="1:5" ht="16.5">
      <c r="A12" s="80">
        <v>4</v>
      </c>
      <c r="B12" s="104" t="s">
        <v>181</v>
      </c>
      <c r="C12" s="104" t="s">
        <v>181</v>
      </c>
      <c r="D12" s="105"/>
      <c r="E12" s="105"/>
    </row>
    <row r="13" spans="1:5" ht="16.5">
      <c r="A13" s="80">
        <v>5</v>
      </c>
      <c r="B13" s="102" t="s">
        <v>121</v>
      </c>
      <c r="C13" s="102" t="s">
        <v>121</v>
      </c>
      <c r="D13" s="103"/>
      <c r="E13" s="103"/>
    </row>
    <row r="14" spans="1:5" ht="16.5">
      <c r="A14" s="80">
        <v>6</v>
      </c>
      <c r="B14" s="102" t="s">
        <v>169</v>
      </c>
      <c r="C14" s="102" t="s">
        <v>169</v>
      </c>
      <c r="D14" s="103"/>
      <c r="E14" s="103"/>
    </row>
    <row r="15" spans="1:5" ht="16.5">
      <c r="A15" s="80">
        <v>7</v>
      </c>
      <c r="B15" s="102" t="s">
        <v>134</v>
      </c>
      <c r="C15" s="102" t="s">
        <v>134</v>
      </c>
      <c r="D15" s="103"/>
      <c r="E15" s="103"/>
    </row>
    <row r="16" spans="1:5" ht="16.5">
      <c r="A16" s="150">
        <v>8</v>
      </c>
      <c r="B16" s="102" t="s">
        <v>150</v>
      </c>
      <c r="C16" s="102" t="s">
        <v>150</v>
      </c>
      <c r="D16" s="103"/>
      <c r="E16" s="103"/>
    </row>
  </sheetData>
  <mergeCells count="7">
    <mergeCell ref="A5:B5"/>
    <mergeCell ref="C5:E5"/>
    <mergeCell ref="A1:E1"/>
    <mergeCell ref="A3:B3"/>
    <mergeCell ref="C3:E3"/>
    <mergeCell ref="A4:B4"/>
    <mergeCell ref="C4:E4"/>
  </mergeCells>
  <pageMargins left="0.7" right="0.7" top="0.75" bottom="0.75" header="0.3" footer="0.3"/>
  <pageSetup orientation="portrait" horizontalDpi="1200" verticalDpi="12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27"/>
  <sheetViews>
    <sheetView topLeftCell="A11" zoomScale="70" zoomScaleNormal="70" workbookViewId="0">
      <selection activeCell="I22" sqref="I22"/>
    </sheetView>
  </sheetViews>
  <sheetFormatPr defaultColWidth="8.85546875" defaultRowHeight="16.5"/>
  <cols>
    <col min="1" max="1" width="21.7109375" style="7" customWidth="1"/>
    <col min="2" max="2" width="34.42578125" style="7" customWidth="1"/>
    <col min="3" max="3" width="33.85546875" style="7" customWidth="1"/>
    <col min="4" max="4" width="47.42578125" style="7" customWidth="1"/>
    <col min="5" max="5" width="35.140625" style="7" customWidth="1"/>
    <col min="6" max="6" width="25.85546875" style="7" customWidth="1"/>
    <col min="7" max="7" width="8.85546875" style="7"/>
    <col min="8" max="8" width="16.7109375" style="7" bestFit="1" customWidth="1"/>
    <col min="9" max="9" width="8.85546875" style="7" bestFit="1" customWidth="1"/>
    <col min="10" max="10" width="8.85546875" style="7"/>
    <col min="11" max="11" width="12.42578125" style="75" bestFit="1" customWidth="1"/>
    <col min="12" max="16384" width="8.85546875" style="7"/>
  </cols>
  <sheetData>
    <row r="1" spans="1:13">
      <c r="A1" s="6" t="s">
        <v>0</v>
      </c>
      <c r="B1" s="177" t="s">
        <v>1</v>
      </c>
      <c r="C1" s="178"/>
      <c r="D1" s="178"/>
      <c r="E1" s="178"/>
      <c r="F1" s="178"/>
      <c r="G1" s="178"/>
      <c r="H1" s="178"/>
      <c r="I1" s="178"/>
      <c r="J1" s="178"/>
      <c r="K1" s="178"/>
      <c r="L1" s="178"/>
      <c r="M1" s="179"/>
    </row>
    <row r="2" spans="1:13" ht="33">
      <c r="A2" s="6" t="s">
        <v>2</v>
      </c>
      <c r="B2" s="177"/>
      <c r="C2" s="178"/>
      <c r="D2" s="178"/>
      <c r="E2" s="178"/>
      <c r="F2" s="178"/>
      <c r="G2" s="178"/>
      <c r="H2" s="178"/>
      <c r="I2" s="178"/>
      <c r="J2" s="178"/>
      <c r="K2" s="178"/>
      <c r="L2" s="178"/>
      <c r="M2" s="179"/>
    </row>
    <row r="3" spans="1:13">
      <c r="A3" s="6" t="s">
        <v>3</v>
      </c>
      <c r="B3" s="177" t="s">
        <v>112</v>
      </c>
      <c r="C3" s="178"/>
      <c r="D3" s="178"/>
      <c r="E3" s="178"/>
      <c r="F3" s="178"/>
      <c r="G3" s="178"/>
      <c r="H3" s="178"/>
      <c r="I3" s="178"/>
      <c r="J3" s="178"/>
      <c r="K3" s="178"/>
      <c r="L3" s="178"/>
      <c r="M3" s="179"/>
    </row>
    <row r="4" spans="1:13">
      <c r="A4" s="8" t="s">
        <v>4</v>
      </c>
      <c r="B4" s="9" t="s">
        <v>5</v>
      </c>
      <c r="C4" s="180" t="s">
        <v>6</v>
      </c>
      <c r="D4" s="181"/>
      <c r="E4" s="10" t="s">
        <v>7</v>
      </c>
      <c r="F4" s="180" t="s">
        <v>8</v>
      </c>
      <c r="G4" s="181"/>
      <c r="H4" s="180" t="s">
        <v>9</v>
      </c>
      <c r="I4" s="182"/>
      <c r="J4" s="182"/>
      <c r="K4" s="182"/>
      <c r="L4" s="182"/>
      <c r="M4" s="181"/>
    </row>
    <row r="5" spans="1:13">
      <c r="A5" s="11" t="s">
        <v>10</v>
      </c>
      <c r="B5" s="12">
        <f>COUNTIF($G$1:$G$671,"Pass")</f>
        <v>3</v>
      </c>
      <c r="C5" s="183">
        <v>0</v>
      </c>
      <c r="D5" s="184"/>
      <c r="E5" s="12">
        <v>0</v>
      </c>
      <c r="F5" s="183">
        <v>0</v>
      </c>
      <c r="G5" s="184"/>
      <c r="H5" s="185">
        <f>SUM(B5:G5)</f>
        <v>3</v>
      </c>
      <c r="I5" s="186"/>
      <c r="J5" s="186"/>
      <c r="K5" s="186"/>
      <c r="L5" s="186"/>
      <c r="M5" s="187"/>
    </row>
    <row r="6" spans="1:13">
      <c r="A6" s="13" t="s">
        <v>11</v>
      </c>
      <c r="B6" s="14">
        <f>COUNTIF($J$1:$J$671,"Pass")</f>
        <v>3</v>
      </c>
      <c r="C6" s="191">
        <v>0</v>
      </c>
      <c r="D6" s="192"/>
      <c r="E6" s="14">
        <v>0</v>
      </c>
      <c r="F6" s="191">
        <v>0</v>
      </c>
      <c r="G6" s="192"/>
      <c r="H6" s="193">
        <f>SUM(B6:G6)</f>
        <v>3</v>
      </c>
      <c r="I6" s="194"/>
      <c r="J6" s="194"/>
      <c r="K6" s="194"/>
      <c r="L6" s="194"/>
      <c r="M6" s="195"/>
    </row>
    <row r="7" spans="1:13">
      <c r="A7" s="15"/>
      <c r="B7" s="16"/>
      <c r="C7" s="16"/>
      <c r="D7" s="16"/>
      <c r="E7" s="16"/>
      <c r="F7" s="16"/>
      <c r="G7" s="16"/>
      <c r="H7" s="17"/>
      <c r="I7" s="17"/>
      <c r="J7" s="17"/>
      <c r="K7" s="17"/>
      <c r="L7" s="17"/>
      <c r="M7" s="17"/>
    </row>
    <row r="8" spans="1:13">
      <c r="A8" s="172" t="s">
        <v>12</v>
      </c>
      <c r="B8" s="172" t="s">
        <v>13</v>
      </c>
      <c r="C8" s="172" t="s">
        <v>14</v>
      </c>
      <c r="D8" s="172" t="s">
        <v>15</v>
      </c>
      <c r="E8" s="172" t="s">
        <v>16</v>
      </c>
      <c r="F8" s="172" t="s">
        <v>17</v>
      </c>
      <c r="G8" s="169" t="s">
        <v>18</v>
      </c>
      <c r="H8" s="170"/>
      <c r="I8" s="171"/>
      <c r="J8" s="169" t="s">
        <v>18</v>
      </c>
      <c r="K8" s="170"/>
      <c r="L8" s="171"/>
      <c r="M8" s="172" t="s">
        <v>19</v>
      </c>
    </row>
    <row r="9" spans="1:13">
      <c r="A9" s="173"/>
      <c r="B9" s="173"/>
      <c r="C9" s="173"/>
      <c r="D9" s="173"/>
      <c r="E9" s="173"/>
      <c r="F9" s="173"/>
      <c r="G9" s="169" t="s">
        <v>10</v>
      </c>
      <c r="H9" s="170"/>
      <c r="I9" s="171"/>
      <c r="J9" s="169" t="s">
        <v>11</v>
      </c>
      <c r="K9" s="170"/>
      <c r="L9" s="171"/>
      <c r="M9" s="173"/>
    </row>
    <row r="10" spans="1:13">
      <c r="A10" s="173"/>
      <c r="B10" s="173"/>
      <c r="C10" s="173"/>
      <c r="D10" s="173"/>
      <c r="E10" s="173"/>
      <c r="F10" s="173"/>
      <c r="G10" s="21" t="s">
        <v>4</v>
      </c>
      <c r="H10" s="21" t="s">
        <v>20</v>
      </c>
      <c r="I10" s="21" t="s">
        <v>3</v>
      </c>
      <c r="J10" s="21" t="s">
        <v>4</v>
      </c>
      <c r="K10" s="73" t="s">
        <v>20</v>
      </c>
      <c r="L10" s="21" t="s">
        <v>3</v>
      </c>
      <c r="M10" s="173"/>
    </row>
    <row r="11" spans="1:13">
      <c r="A11" s="198"/>
      <c r="B11" s="198"/>
      <c r="C11" s="198"/>
      <c r="D11" s="198"/>
      <c r="E11" s="198"/>
      <c r="F11" s="198"/>
      <c r="G11" s="198"/>
      <c r="H11" s="198"/>
      <c r="I11" s="198"/>
      <c r="J11" s="198"/>
      <c r="K11" s="198"/>
      <c r="L11" s="198"/>
      <c r="M11" s="198"/>
    </row>
    <row r="12" spans="1:13" ht="409.6" customHeight="1">
      <c r="A12" s="199"/>
      <c r="B12" s="199"/>
      <c r="C12" s="199"/>
      <c r="D12" s="199"/>
      <c r="E12" s="199"/>
      <c r="F12" s="199"/>
      <c r="G12" s="199"/>
      <c r="H12" s="199"/>
      <c r="I12" s="199"/>
      <c r="J12" s="199"/>
      <c r="K12" s="199"/>
      <c r="L12" s="199"/>
      <c r="M12" s="199"/>
    </row>
    <row r="13" spans="1:13" ht="41.25" customHeight="1">
      <c r="A13" s="164" t="s">
        <v>21</v>
      </c>
      <c r="B13" s="166" t="s">
        <v>35</v>
      </c>
      <c r="C13" s="164"/>
      <c r="D13" s="196"/>
      <c r="E13" s="66" t="s">
        <v>22</v>
      </c>
      <c r="F13" s="66" t="s">
        <v>22</v>
      </c>
      <c r="G13" s="168" t="s">
        <v>5</v>
      </c>
      <c r="H13" s="162">
        <v>43409</v>
      </c>
      <c r="I13" s="162" t="s">
        <v>112</v>
      </c>
      <c r="J13" s="190" t="s">
        <v>5</v>
      </c>
      <c r="K13" s="188">
        <v>43409</v>
      </c>
      <c r="L13" s="190" t="s">
        <v>112</v>
      </c>
      <c r="M13" s="190"/>
    </row>
    <row r="14" spans="1:13" ht="39" customHeight="1">
      <c r="A14" s="165"/>
      <c r="B14" s="167"/>
      <c r="C14" s="165"/>
      <c r="D14" s="197"/>
      <c r="E14" s="24" t="s">
        <v>36</v>
      </c>
      <c r="F14" s="24" t="s">
        <v>36</v>
      </c>
      <c r="G14" s="164"/>
      <c r="H14" s="163"/>
      <c r="I14" s="163"/>
      <c r="J14" s="189"/>
      <c r="K14" s="189"/>
      <c r="L14" s="189"/>
      <c r="M14" s="189"/>
    </row>
    <row r="15" spans="1:13" ht="47.25" customHeight="1">
      <c r="A15" s="174" t="s">
        <v>27</v>
      </c>
      <c r="B15" s="175"/>
      <c r="C15" s="175"/>
      <c r="D15" s="175"/>
      <c r="E15" s="175"/>
      <c r="F15" s="175"/>
      <c r="G15" s="175"/>
      <c r="H15" s="175"/>
      <c r="I15" s="175"/>
      <c r="J15" s="175"/>
      <c r="K15" s="175"/>
      <c r="L15" s="175"/>
      <c r="M15" s="176"/>
    </row>
    <row r="16" spans="1:13" s="18" customFormat="1" ht="100.5" customHeight="1">
      <c r="A16" s="67" t="s">
        <v>21</v>
      </c>
      <c r="B16" s="117" t="s">
        <v>94</v>
      </c>
      <c r="C16" s="40" t="s">
        <v>74</v>
      </c>
      <c r="D16" s="68" t="s">
        <v>37</v>
      </c>
      <c r="E16" s="68" t="s">
        <v>95</v>
      </c>
      <c r="F16" s="68"/>
      <c r="G16" s="40" t="s">
        <v>5</v>
      </c>
      <c r="H16" s="162">
        <v>43409</v>
      </c>
      <c r="I16" s="69" t="s">
        <v>112</v>
      </c>
      <c r="J16" s="69" t="s">
        <v>5</v>
      </c>
      <c r="K16" s="70">
        <v>43409</v>
      </c>
      <c r="L16" s="69" t="s">
        <v>112</v>
      </c>
      <c r="M16" s="68"/>
    </row>
    <row r="17" spans="1:24" s="18" customFormat="1" ht="77.25" customHeight="1">
      <c r="A17" s="67" t="s">
        <v>23</v>
      </c>
      <c r="B17" s="117" t="s">
        <v>96</v>
      </c>
      <c r="C17" s="40" t="s">
        <v>74</v>
      </c>
      <c r="D17" s="68" t="s">
        <v>31</v>
      </c>
      <c r="E17" s="68" t="s">
        <v>97</v>
      </c>
      <c r="F17" s="68" t="s">
        <v>98</v>
      </c>
      <c r="G17" s="40" t="s">
        <v>5</v>
      </c>
      <c r="H17" s="163"/>
      <c r="I17" s="69" t="s">
        <v>112</v>
      </c>
      <c r="J17" s="69" t="s">
        <v>5</v>
      </c>
      <c r="K17" s="70">
        <v>43409</v>
      </c>
      <c r="L17" s="69" t="s">
        <v>112</v>
      </c>
      <c r="M17" s="68"/>
    </row>
    <row r="18" spans="1:24">
      <c r="H18" s="111"/>
    </row>
    <row r="23" spans="1:24" s="19" customFormat="1">
      <c r="A23" s="7"/>
      <c r="B23" s="7"/>
      <c r="C23" s="7"/>
      <c r="D23" s="7"/>
      <c r="E23" s="7"/>
      <c r="F23" s="7"/>
      <c r="G23" s="7"/>
      <c r="H23" s="7"/>
      <c r="I23" s="18"/>
      <c r="J23" s="18"/>
      <c r="K23" s="74"/>
      <c r="L23" s="18"/>
      <c r="M23" s="18"/>
      <c r="N23" s="18"/>
      <c r="O23" s="18"/>
      <c r="P23" s="18"/>
      <c r="Q23" s="18"/>
      <c r="R23" s="18"/>
      <c r="S23" s="18"/>
      <c r="T23" s="18"/>
      <c r="U23" s="18"/>
      <c r="V23" s="18"/>
      <c r="W23" s="18"/>
      <c r="X23" s="18"/>
    </row>
    <row r="24" spans="1:24" s="19" customFormat="1">
      <c r="A24" s="7"/>
      <c r="B24" s="7"/>
      <c r="C24" s="7"/>
      <c r="D24" s="7"/>
      <c r="E24" s="7"/>
      <c r="F24" s="7"/>
      <c r="G24" s="7"/>
      <c r="H24" s="7"/>
      <c r="I24" s="18"/>
      <c r="J24" s="18"/>
      <c r="K24" s="74"/>
      <c r="L24" s="18"/>
      <c r="M24" s="18"/>
      <c r="N24" s="18"/>
      <c r="O24" s="18"/>
      <c r="P24" s="18"/>
      <c r="Q24" s="18"/>
      <c r="R24" s="18"/>
      <c r="S24" s="18"/>
      <c r="T24" s="18"/>
      <c r="U24" s="18"/>
      <c r="V24" s="18"/>
      <c r="W24" s="18"/>
      <c r="X24" s="18"/>
    </row>
    <row r="25" spans="1:24" s="19" customFormat="1">
      <c r="A25" s="7"/>
      <c r="B25" s="7"/>
      <c r="C25" s="7"/>
      <c r="D25" s="7"/>
      <c r="E25" s="7"/>
      <c r="F25" s="7"/>
      <c r="G25" s="7"/>
      <c r="H25" s="7"/>
      <c r="I25" s="18"/>
      <c r="J25" s="18"/>
      <c r="K25" s="74"/>
      <c r="L25" s="18"/>
      <c r="M25" s="18"/>
      <c r="N25" s="18"/>
      <c r="O25" s="18"/>
      <c r="P25" s="18"/>
      <c r="Q25" s="18"/>
      <c r="R25" s="18"/>
      <c r="S25" s="18"/>
      <c r="T25" s="18"/>
      <c r="U25" s="18"/>
      <c r="V25" s="18"/>
      <c r="W25" s="18"/>
      <c r="X25" s="18"/>
    </row>
    <row r="26" spans="1:24" s="19" customFormat="1">
      <c r="A26" s="7"/>
      <c r="B26" s="7"/>
      <c r="C26" s="7"/>
      <c r="D26" s="7"/>
      <c r="E26" s="7"/>
      <c r="F26" s="7"/>
      <c r="G26" s="7"/>
      <c r="H26" s="7"/>
      <c r="I26" s="7"/>
      <c r="J26" s="18"/>
      <c r="K26" s="74"/>
      <c r="L26" s="18"/>
      <c r="M26" s="18"/>
      <c r="N26" s="18"/>
      <c r="O26" s="18"/>
      <c r="P26" s="18"/>
      <c r="Q26" s="18"/>
      <c r="R26" s="18"/>
      <c r="S26" s="18"/>
      <c r="T26" s="18"/>
      <c r="U26" s="18"/>
      <c r="V26" s="18"/>
      <c r="W26" s="18"/>
      <c r="X26" s="18"/>
    </row>
    <row r="27" spans="1:24" s="19" customFormat="1">
      <c r="A27" s="7"/>
      <c r="B27" s="7"/>
      <c r="C27" s="7"/>
      <c r="D27" s="7"/>
      <c r="E27" s="7"/>
      <c r="F27" s="7"/>
      <c r="G27" s="7"/>
      <c r="H27" s="7"/>
      <c r="I27" s="7"/>
      <c r="J27" s="18"/>
      <c r="K27" s="74"/>
      <c r="L27" s="18"/>
      <c r="M27" s="18"/>
      <c r="N27" s="18"/>
      <c r="O27" s="18"/>
      <c r="P27" s="18"/>
      <c r="Q27" s="18"/>
      <c r="R27" s="18"/>
      <c r="S27" s="18"/>
      <c r="T27" s="18"/>
      <c r="U27" s="18"/>
      <c r="V27" s="18"/>
      <c r="W27" s="18"/>
      <c r="X27" s="18"/>
    </row>
  </sheetData>
  <mergeCells count="38">
    <mergeCell ref="C6:D6"/>
    <mergeCell ref="F6:G6"/>
    <mergeCell ref="H6:M6"/>
    <mergeCell ref="D13:D14"/>
    <mergeCell ref="J13:J14"/>
    <mergeCell ref="I13:I14"/>
    <mergeCell ref="J9:L9"/>
    <mergeCell ref="G9:I9"/>
    <mergeCell ref="A11:M11"/>
    <mergeCell ref="A12:M12"/>
    <mergeCell ref="A8:A10"/>
    <mergeCell ref="B8:B10"/>
    <mergeCell ref="C8:C10"/>
    <mergeCell ref="D8:D10"/>
    <mergeCell ref="E8:E10"/>
    <mergeCell ref="F8:F10"/>
    <mergeCell ref="G8:I8"/>
    <mergeCell ref="J8:L8"/>
    <mergeCell ref="M8:M10"/>
    <mergeCell ref="A15:M15"/>
    <mergeCell ref="B1:M1"/>
    <mergeCell ref="B2:M2"/>
    <mergeCell ref="B3:M3"/>
    <mergeCell ref="C4:D4"/>
    <mergeCell ref="F4:G4"/>
    <mergeCell ref="H4:M4"/>
    <mergeCell ref="C5:D5"/>
    <mergeCell ref="F5:G5"/>
    <mergeCell ref="H5:M5"/>
    <mergeCell ref="K13:K14"/>
    <mergeCell ref="L13:L14"/>
    <mergeCell ref="M13:M14"/>
    <mergeCell ref="H16:H17"/>
    <mergeCell ref="A13:A14"/>
    <mergeCell ref="B13:B14"/>
    <mergeCell ref="C13:C14"/>
    <mergeCell ref="G13:G14"/>
    <mergeCell ref="H13:H14"/>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54"/>
  <sheetViews>
    <sheetView zoomScale="80" zoomScaleNormal="80" workbookViewId="0">
      <selection activeCell="D13" sqref="D13:D14"/>
    </sheetView>
  </sheetViews>
  <sheetFormatPr defaultColWidth="8.85546875" defaultRowHeight="16.5"/>
  <cols>
    <col min="1" max="1" width="21.7109375" style="7" customWidth="1"/>
    <col min="2" max="2" width="26.85546875" style="7" customWidth="1"/>
    <col min="3" max="3" width="21.7109375" style="7" customWidth="1"/>
    <col min="4" max="4" width="35.85546875" style="7" customWidth="1"/>
    <col min="5" max="5" width="35.140625" style="7" customWidth="1"/>
    <col min="6" max="6" width="23" style="7" customWidth="1"/>
    <col min="7" max="7" width="8.85546875" style="7"/>
    <col min="8" max="8" width="17.85546875" style="7" bestFit="1" customWidth="1"/>
    <col min="9" max="9" width="8.85546875" style="7" bestFit="1" customWidth="1"/>
    <col min="10" max="10" width="8.85546875" style="7"/>
    <col min="11" max="11" width="16" style="7" bestFit="1" customWidth="1"/>
    <col min="12" max="16384" width="8.85546875" style="7"/>
  </cols>
  <sheetData>
    <row r="1" spans="1:13">
      <c r="A1" s="128" t="s">
        <v>0</v>
      </c>
      <c r="B1" s="220" t="s">
        <v>34</v>
      </c>
      <c r="C1" s="221"/>
      <c r="D1" s="221"/>
      <c r="E1" s="221"/>
      <c r="F1" s="221"/>
      <c r="G1" s="221"/>
      <c r="H1" s="221"/>
      <c r="I1" s="221"/>
      <c r="J1" s="221"/>
      <c r="K1" s="221"/>
      <c r="L1" s="221"/>
      <c r="M1" s="222"/>
    </row>
    <row r="2" spans="1:13" ht="33">
      <c r="A2" s="128" t="s">
        <v>2</v>
      </c>
      <c r="B2" s="220"/>
      <c r="C2" s="221"/>
      <c r="D2" s="221"/>
      <c r="E2" s="221"/>
      <c r="F2" s="221"/>
      <c r="G2" s="221"/>
      <c r="H2" s="221"/>
      <c r="I2" s="221"/>
      <c r="J2" s="221"/>
      <c r="K2" s="221"/>
      <c r="L2" s="221"/>
      <c r="M2" s="222"/>
    </row>
    <row r="3" spans="1:13">
      <c r="A3" s="128" t="s">
        <v>3</v>
      </c>
      <c r="B3" s="220" t="s">
        <v>102</v>
      </c>
      <c r="C3" s="221"/>
      <c r="D3" s="221"/>
      <c r="E3" s="221"/>
      <c r="F3" s="221"/>
      <c r="G3" s="221"/>
      <c r="H3" s="221"/>
      <c r="I3" s="221"/>
      <c r="J3" s="221"/>
      <c r="K3" s="221"/>
      <c r="L3" s="221"/>
      <c r="M3" s="222"/>
    </row>
    <row r="4" spans="1:13">
      <c r="A4" s="129" t="s">
        <v>4</v>
      </c>
      <c r="B4" s="130" t="s">
        <v>5</v>
      </c>
      <c r="C4" s="223" t="s">
        <v>6</v>
      </c>
      <c r="D4" s="224"/>
      <c r="E4" s="131" t="s">
        <v>7</v>
      </c>
      <c r="F4" s="223" t="s">
        <v>8</v>
      </c>
      <c r="G4" s="224"/>
      <c r="H4" s="223" t="s">
        <v>9</v>
      </c>
      <c r="I4" s="225"/>
      <c r="J4" s="225"/>
      <c r="K4" s="225"/>
      <c r="L4" s="225"/>
      <c r="M4" s="224"/>
    </row>
    <row r="5" spans="1:13">
      <c r="A5" s="132" t="s">
        <v>10</v>
      </c>
      <c r="B5" s="133">
        <f>COUNTIF($G$1:$G$700,"Pass")</f>
        <v>1</v>
      </c>
      <c r="C5" s="210">
        <v>1</v>
      </c>
      <c r="D5" s="211"/>
      <c r="E5" s="133">
        <v>0</v>
      </c>
      <c r="F5" s="210">
        <v>0</v>
      </c>
      <c r="G5" s="211"/>
      <c r="H5" s="212">
        <v>2</v>
      </c>
      <c r="I5" s="213"/>
      <c r="J5" s="213"/>
      <c r="K5" s="213"/>
      <c r="L5" s="213"/>
      <c r="M5" s="214"/>
    </row>
    <row r="6" spans="1:13">
      <c r="A6" s="13" t="s">
        <v>11</v>
      </c>
      <c r="B6" s="14">
        <v>1</v>
      </c>
      <c r="C6" s="215">
        <v>1</v>
      </c>
      <c r="D6" s="216"/>
      <c r="E6" s="134">
        <v>0</v>
      </c>
      <c r="F6" s="215">
        <v>0</v>
      </c>
      <c r="G6" s="216"/>
      <c r="H6" s="217">
        <v>2</v>
      </c>
      <c r="I6" s="218"/>
      <c r="J6" s="218"/>
      <c r="K6" s="218"/>
      <c r="L6" s="218"/>
      <c r="M6" s="219"/>
    </row>
    <row r="7" spans="1:13">
      <c r="A7" s="15"/>
      <c r="B7" s="16"/>
      <c r="C7" s="16"/>
      <c r="D7" s="16"/>
      <c r="E7" s="16"/>
      <c r="F7" s="16"/>
      <c r="G7" s="16"/>
      <c r="H7" s="17"/>
      <c r="I7" s="17"/>
      <c r="J7" s="17"/>
      <c r="K7" s="17"/>
      <c r="L7" s="17"/>
      <c r="M7" s="17"/>
    </row>
    <row r="8" spans="1:13">
      <c r="A8" s="172" t="s">
        <v>12</v>
      </c>
      <c r="B8" s="172" t="s">
        <v>13</v>
      </c>
      <c r="C8" s="172" t="s">
        <v>14</v>
      </c>
      <c r="D8" s="172" t="s">
        <v>15</v>
      </c>
      <c r="E8" s="172" t="s">
        <v>16</v>
      </c>
      <c r="F8" s="172" t="s">
        <v>17</v>
      </c>
      <c r="G8" s="169" t="s">
        <v>18</v>
      </c>
      <c r="H8" s="170"/>
      <c r="I8" s="171"/>
      <c r="J8" s="169" t="s">
        <v>18</v>
      </c>
      <c r="K8" s="170"/>
      <c r="L8" s="171"/>
      <c r="M8" s="172" t="s">
        <v>19</v>
      </c>
    </row>
    <row r="9" spans="1:13">
      <c r="A9" s="173"/>
      <c r="B9" s="173"/>
      <c r="C9" s="173"/>
      <c r="D9" s="173"/>
      <c r="E9" s="173"/>
      <c r="F9" s="173"/>
      <c r="G9" s="169" t="s">
        <v>10</v>
      </c>
      <c r="H9" s="170"/>
      <c r="I9" s="171"/>
      <c r="J9" s="169" t="s">
        <v>11</v>
      </c>
      <c r="K9" s="170"/>
      <c r="L9" s="171"/>
      <c r="M9" s="173"/>
    </row>
    <row r="10" spans="1:13">
      <c r="A10" s="173"/>
      <c r="B10" s="173"/>
      <c r="C10" s="173"/>
      <c r="D10" s="173"/>
      <c r="E10" s="173"/>
      <c r="F10" s="173"/>
      <c r="G10" s="114" t="s">
        <v>4</v>
      </c>
      <c r="H10" s="114" t="s">
        <v>20</v>
      </c>
      <c r="I10" s="114" t="s">
        <v>3</v>
      </c>
      <c r="J10" s="114" t="s">
        <v>4</v>
      </c>
      <c r="K10" s="114" t="s">
        <v>20</v>
      </c>
      <c r="L10" s="114" t="s">
        <v>3</v>
      </c>
      <c r="M10" s="173"/>
    </row>
    <row r="11" spans="1:13" ht="24" customHeight="1">
      <c r="A11" s="198"/>
      <c r="B11" s="198"/>
      <c r="C11" s="198"/>
      <c r="D11" s="198"/>
      <c r="E11" s="198"/>
      <c r="F11" s="198"/>
      <c r="G11" s="198"/>
      <c r="H11" s="198"/>
      <c r="I11" s="198"/>
      <c r="J11" s="198"/>
      <c r="K11" s="198"/>
      <c r="L11" s="198"/>
      <c r="M11" s="198"/>
    </row>
    <row r="12" spans="1:13" ht="350.25" customHeight="1">
      <c r="A12" s="205"/>
      <c r="B12" s="205"/>
      <c r="C12" s="205"/>
      <c r="D12" s="205"/>
      <c r="E12" s="205"/>
      <c r="F12" s="205"/>
      <c r="G12" s="205"/>
      <c r="H12" s="205"/>
      <c r="I12" s="205"/>
      <c r="J12" s="205"/>
      <c r="K12" s="205"/>
      <c r="L12" s="205"/>
      <c r="M12" s="205"/>
    </row>
    <row r="13" spans="1:13" ht="49.5">
      <c r="A13" s="206" t="s">
        <v>21</v>
      </c>
      <c r="B13" s="207" t="s">
        <v>115</v>
      </c>
      <c r="C13" s="206"/>
      <c r="D13" s="208"/>
      <c r="E13" s="135" t="s">
        <v>116</v>
      </c>
      <c r="F13" s="135" t="s">
        <v>116</v>
      </c>
      <c r="G13" s="209" t="s">
        <v>5</v>
      </c>
      <c r="H13" s="200">
        <v>43376</v>
      </c>
      <c r="I13" s="200" t="s">
        <v>102</v>
      </c>
      <c r="J13" s="201" t="s">
        <v>5</v>
      </c>
      <c r="K13" s="200">
        <v>43376</v>
      </c>
      <c r="L13" s="200" t="s">
        <v>102</v>
      </c>
      <c r="M13" s="201"/>
    </row>
    <row r="14" spans="1:13">
      <c r="A14" s="206"/>
      <c r="B14" s="207"/>
      <c r="C14" s="206"/>
      <c r="D14" s="197"/>
      <c r="E14" s="136" t="s">
        <v>33</v>
      </c>
      <c r="F14" s="136" t="s">
        <v>33</v>
      </c>
      <c r="G14" s="164"/>
      <c r="H14" s="163"/>
      <c r="I14" s="163"/>
      <c r="J14" s="201"/>
      <c r="K14" s="163"/>
      <c r="L14" s="163"/>
      <c r="M14" s="201"/>
    </row>
    <row r="15" spans="1:13" ht="38.25" customHeight="1">
      <c r="A15" s="202" t="s">
        <v>27</v>
      </c>
      <c r="B15" s="203"/>
      <c r="C15" s="203"/>
      <c r="D15" s="203"/>
      <c r="E15" s="203"/>
      <c r="F15" s="203"/>
      <c r="G15" s="203"/>
      <c r="H15" s="203"/>
      <c r="I15" s="203"/>
      <c r="J15" s="203"/>
      <c r="K15" s="203"/>
      <c r="L15" s="203"/>
      <c r="M15" s="204"/>
    </row>
    <row r="16" spans="1:13" ht="66">
      <c r="A16" s="38" t="s">
        <v>21</v>
      </c>
      <c r="B16" s="137" t="s">
        <v>117</v>
      </c>
      <c r="C16" s="138" t="s">
        <v>38</v>
      </c>
      <c r="D16" s="39" t="s">
        <v>118</v>
      </c>
      <c r="E16" s="39" t="s">
        <v>119</v>
      </c>
      <c r="F16" s="39" t="s">
        <v>120</v>
      </c>
      <c r="G16" s="139" t="s">
        <v>6</v>
      </c>
      <c r="H16" s="125"/>
      <c r="I16" s="140" t="s">
        <v>102</v>
      </c>
      <c r="J16" s="140" t="s">
        <v>6</v>
      </c>
      <c r="K16" s="140"/>
      <c r="L16" s="140" t="s">
        <v>102</v>
      </c>
      <c r="M16" s="39"/>
    </row>
    <row r="17" spans="1:13">
      <c r="A17" s="25"/>
      <c r="B17" s="26"/>
      <c r="C17" s="27"/>
      <c r="D17" s="28"/>
      <c r="E17" s="28"/>
      <c r="F17" s="28"/>
      <c r="G17" s="27"/>
      <c r="H17" s="29"/>
      <c r="I17" s="30"/>
      <c r="J17" s="31"/>
      <c r="K17" s="31"/>
      <c r="L17" s="31"/>
      <c r="M17" s="28"/>
    </row>
    <row r="18" spans="1:13">
      <c r="A18" s="25"/>
      <c r="B18" s="26"/>
      <c r="C18" s="27"/>
      <c r="D18" s="28"/>
      <c r="E18" s="28"/>
      <c r="F18" s="28"/>
      <c r="G18" s="27"/>
      <c r="H18" s="29"/>
      <c r="I18" s="30"/>
      <c r="J18" s="31"/>
      <c r="K18" s="31"/>
      <c r="L18" s="31"/>
      <c r="M18" s="28"/>
    </row>
    <row r="19" spans="1:13">
      <c r="A19" s="25"/>
      <c r="B19" s="26"/>
      <c r="C19" s="27"/>
      <c r="D19" s="28"/>
      <c r="E19" s="28"/>
      <c r="F19" s="28"/>
      <c r="G19" s="27"/>
      <c r="H19" s="29"/>
      <c r="I19" s="30"/>
      <c r="J19" s="31"/>
      <c r="K19" s="31"/>
      <c r="L19" s="31"/>
      <c r="M19" s="28"/>
    </row>
    <row r="20" spans="1:13">
      <c r="A20" s="25"/>
      <c r="B20" s="26"/>
      <c r="C20" s="27"/>
      <c r="D20" s="28"/>
      <c r="E20" s="28"/>
      <c r="F20" s="28"/>
      <c r="G20" s="27"/>
      <c r="H20" s="29"/>
      <c r="I20" s="30"/>
      <c r="J20" s="31"/>
      <c r="K20" s="31"/>
      <c r="L20" s="31"/>
      <c r="M20" s="28"/>
    </row>
    <row r="21" spans="1:13">
      <c r="A21" s="25"/>
      <c r="B21" s="26"/>
      <c r="C21" s="27"/>
      <c r="D21" s="28"/>
      <c r="E21" s="28"/>
      <c r="F21" s="28"/>
      <c r="G21" s="27"/>
      <c r="H21" s="29"/>
      <c r="I21" s="30"/>
      <c r="J21" s="31"/>
      <c r="K21" s="31"/>
      <c r="L21" s="31"/>
      <c r="M21" s="28"/>
    </row>
    <row r="22" spans="1:13">
      <c r="A22" s="25"/>
      <c r="B22" s="32"/>
      <c r="C22" s="27"/>
      <c r="D22" s="28"/>
      <c r="E22" s="33"/>
      <c r="F22" s="28"/>
      <c r="G22" s="27"/>
      <c r="H22" s="29"/>
      <c r="I22" s="30"/>
      <c r="J22" s="31"/>
      <c r="K22" s="31"/>
      <c r="L22" s="31"/>
      <c r="M22" s="28"/>
    </row>
    <row r="23" spans="1:13">
      <c r="A23" s="25"/>
      <c r="B23" s="34"/>
      <c r="C23" s="27"/>
      <c r="D23" s="28"/>
      <c r="E23" s="33"/>
      <c r="F23" s="28"/>
      <c r="G23" s="27"/>
      <c r="H23" s="29"/>
      <c r="I23" s="30"/>
      <c r="J23" s="31"/>
      <c r="K23" s="31"/>
      <c r="L23" s="31"/>
      <c r="M23" s="28"/>
    </row>
    <row r="24" spans="1:13">
      <c r="A24" s="25"/>
      <c r="B24" s="34"/>
      <c r="C24" s="27"/>
      <c r="D24" s="28"/>
      <c r="E24" s="33"/>
      <c r="F24" s="35"/>
      <c r="G24" s="27"/>
      <c r="H24" s="29"/>
      <c r="I24" s="30"/>
      <c r="J24" s="31"/>
      <c r="K24" s="31"/>
      <c r="L24" s="31"/>
      <c r="M24" s="28"/>
    </row>
    <row r="25" spans="1:13">
      <c r="A25" s="25"/>
      <c r="B25" s="34"/>
      <c r="C25" s="27"/>
      <c r="D25" s="28"/>
      <c r="E25" s="33"/>
      <c r="F25" s="35"/>
      <c r="G25" s="27"/>
      <c r="H25" s="29"/>
      <c r="I25" s="30"/>
      <c r="J25" s="31"/>
      <c r="K25" s="31"/>
      <c r="L25" s="31"/>
      <c r="M25" s="35"/>
    </row>
    <row r="26" spans="1:13">
      <c r="A26" s="25"/>
      <c r="B26" s="28"/>
      <c r="C26" s="27"/>
      <c r="D26" s="28"/>
      <c r="E26" s="33"/>
      <c r="F26" s="35"/>
      <c r="G26" s="27"/>
      <c r="H26" s="29"/>
      <c r="I26" s="30"/>
      <c r="J26" s="31"/>
      <c r="K26" s="31"/>
      <c r="L26" s="31"/>
      <c r="M26" s="35"/>
    </row>
    <row r="27" spans="1:13">
      <c r="A27" s="25"/>
      <c r="B27" s="28"/>
      <c r="C27" s="27"/>
      <c r="D27" s="28"/>
      <c r="E27" s="36"/>
      <c r="F27" s="35"/>
      <c r="G27" s="27"/>
      <c r="H27" s="29"/>
      <c r="I27" s="30"/>
      <c r="J27" s="31"/>
      <c r="K27" s="31"/>
      <c r="L27" s="31"/>
      <c r="M27" s="35"/>
    </row>
    <row r="28" spans="1:13">
      <c r="A28" s="25"/>
      <c r="B28" s="33"/>
      <c r="C28" s="27"/>
      <c r="D28" s="28"/>
      <c r="E28" s="28"/>
      <c r="F28" s="35"/>
      <c r="G28" s="27"/>
      <c r="H28" s="29"/>
      <c r="I28" s="30"/>
      <c r="J28" s="31"/>
      <c r="K28" s="31"/>
      <c r="L28" s="31"/>
      <c r="M28" s="35"/>
    </row>
    <row r="29" spans="1:13">
      <c r="A29" s="25"/>
      <c r="B29" s="33"/>
      <c r="C29" s="27"/>
      <c r="D29" s="28"/>
      <c r="E29" s="33"/>
      <c r="F29" s="37"/>
      <c r="G29" s="27"/>
      <c r="H29" s="29"/>
      <c r="I29" s="30"/>
      <c r="J29" s="31"/>
      <c r="K29" s="31"/>
      <c r="L29" s="31"/>
      <c r="M29" s="35"/>
    </row>
    <row r="30" spans="1:13">
      <c r="A30" s="25"/>
      <c r="B30" s="26"/>
      <c r="C30" s="27"/>
      <c r="D30" s="28"/>
      <c r="E30" s="33"/>
      <c r="F30" s="37"/>
      <c r="G30" s="27"/>
      <c r="H30" s="29"/>
      <c r="I30" s="30"/>
      <c r="J30" s="31"/>
      <c r="K30" s="31"/>
      <c r="L30" s="31"/>
      <c r="M30" s="35"/>
    </row>
    <row r="31" spans="1:13">
      <c r="A31" s="25"/>
      <c r="B31" s="26"/>
      <c r="C31" s="27"/>
      <c r="D31" s="28"/>
      <c r="E31" s="33"/>
      <c r="F31" s="37"/>
      <c r="G31" s="27"/>
      <c r="H31" s="29"/>
      <c r="I31" s="30"/>
      <c r="J31" s="31"/>
      <c r="K31" s="31"/>
      <c r="L31" s="31"/>
      <c r="M31" s="35"/>
    </row>
    <row r="32" spans="1:13">
      <c r="A32" s="25"/>
      <c r="B32" s="26"/>
      <c r="C32" s="27"/>
      <c r="D32" s="28"/>
      <c r="E32" s="33"/>
      <c r="F32" s="37"/>
      <c r="G32" s="27"/>
      <c r="H32" s="29"/>
      <c r="I32" s="30"/>
      <c r="J32" s="31"/>
      <c r="K32" s="31"/>
      <c r="L32" s="31"/>
      <c r="M32" s="35"/>
    </row>
    <row r="33" spans="1:13">
      <c r="A33" s="25"/>
      <c r="B33" s="26"/>
      <c r="C33" s="27"/>
      <c r="D33" s="28"/>
      <c r="E33" s="33"/>
      <c r="F33" s="37"/>
      <c r="G33" s="27"/>
      <c r="H33" s="29"/>
      <c r="I33" s="30"/>
      <c r="J33" s="31"/>
      <c r="K33" s="31"/>
      <c r="L33" s="31"/>
      <c r="M33" s="35"/>
    </row>
    <row r="34" spans="1:13">
      <c r="A34" s="25"/>
      <c r="B34" s="26"/>
      <c r="C34" s="27"/>
      <c r="D34" s="28"/>
      <c r="E34" s="33"/>
      <c r="F34" s="37"/>
      <c r="G34" s="27"/>
      <c r="H34" s="29"/>
      <c r="I34" s="30"/>
      <c r="J34" s="31"/>
      <c r="K34" s="31"/>
      <c r="L34" s="31"/>
      <c r="M34" s="35"/>
    </row>
    <row r="35" spans="1:13">
      <c r="A35" s="25"/>
      <c r="B35" s="26"/>
      <c r="C35" s="27"/>
      <c r="D35" s="28"/>
      <c r="E35" s="33"/>
      <c r="F35" s="37"/>
      <c r="G35" s="27"/>
      <c r="H35" s="29"/>
      <c r="I35" s="30"/>
      <c r="J35" s="31"/>
      <c r="K35" s="31"/>
      <c r="L35" s="31"/>
      <c r="M35" s="35"/>
    </row>
    <row r="36" spans="1:13">
      <c r="A36" s="25"/>
      <c r="B36" s="26"/>
      <c r="C36" s="27"/>
      <c r="D36" s="28"/>
      <c r="E36" s="33"/>
      <c r="F36" s="37"/>
      <c r="G36" s="27"/>
      <c r="H36" s="29"/>
      <c r="I36" s="30"/>
      <c r="J36" s="31"/>
      <c r="K36" s="31"/>
      <c r="L36" s="31"/>
      <c r="M36" s="35"/>
    </row>
    <row r="42" spans="1:13">
      <c r="I42" s="18"/>
      <c r="J42" s="18"/>
      <c r="K42" s="18"/>
      <c r="L42" s="18"/>
      <c r="M42" s="18"/>
    </row>
    <row r="43" spans="1:13">
      <c r="I43" s="18"/>
      <c r="J43" s="18"/>
      <c r="K43" s="18"/>
      <c r="L43" s="18"/>
      <c r="M43" s="18"/>
    </row>
    <row r="44" spans="1:13">
      <c r="I44" s="18"/>
      <c r="J44" s="18"/>
      <c r="K44" s="18"/>
      <c r="L44" s="18"/>
      <c r="M44" s="18"/>
    </row>
    <row r="45" spans="1:13">
      <c r="J45" s="18"/>
      <c r="K45" s="18"/>
      <c r="L45" s="18"/>
      <c r="M45" s="18"/>
    </row>
    <row r="46" spans="1:13">
      <c r="J46" s="18"/>
      <c r="K46" s="18"/>
      <c r="L46" s="18"/>
      <c r="M46" s="18"/>
    </row>
    <row r="50" spans="1:24" s="19" customFormat="1">
      <c r="A50" s="7"/>
      <c r="B50" s="7"/>
      <c r="C50" s="7"/>
      <c r="D50" s="7"/>
      <c r="E50" s="7"/>
      <c r="F50" s="7"/>
      <c r="G50" s="7"/>
      <c r="H50" s="7"/>
      <c r="I50" s="7"/>
      <c r="J50" s="7"/>
      <c r="K50" s="7"/>
      <c r="L50" s="7"/>
      <c r="M50" s="7"/>
      <c r="N50" s="18"/>
      <c r="O50" s="18"/>
      <c r="P50" s="18"/>
      <c r="Q50" s="18"/>
      <c r="R50" s="18"/>
      <c r="S50" s="18"/>
      <c r="T50" s="18"/>
      <c r="U50" s="18"/>
      <c r="V50" s="18"/>
      <c r="W50" s="18"/>
      <c r="X50" s="18"/>
    </row>
    <row r="51" spans="1:24" s="19" customFormat="1">
      <c r="A51" s="7"/>
      <c r="B51" s="7"/>
      <c r="C51" s="7"/>
      <c r="D51" s="7"/>
      <c r="E51" s="7"/>
      <c r="F51" s="7"/>
      <c r="G51" s="7"/>
      <c r="H51" s="7"/>
      <c r="I51" s="7"/>
      <c r="J51" s="7"/>
      <c r="K51" s="7"/>
      <c r="L51" s="7"/>
      <c r="M51" s="7"/>
      <c r="N51" s="18"/>
      <c r="O51" s="18"/>
      <c r="P51" s="18"/>
      <c r="Q51" s="18"/>
      <c r="R51" s="18"/>
      <c r="S51" s="18"/>
      <c r="T51" s="18"/>
      <c r="U51" s="18"/>
      <c r="V51" s="18"/>
      <c r="W51" s="18"/>
      <c r="X51" s="18"/>
    </row>
    <row r="52" spans="1:24" s="19" customFormat="1">
      <c r="A52" s="7"/>
      <c r="B52" s="7"/>
      <c r="C52" s="7"/>
      <c r="D52" s="7"/>
      <c r="E52" s="7"/>
      <c r="F52" s="7"/>
      <c r="G52" s="7"/>
      <c r="H52" s="7"/>
      <c r="I52" s="7"/>
      <c r="J52" s="7"/>
      <c r="K52" s="7"/>
      <c r="L52" s="7"/>
      <c r="M52" s="7"/>
      <c r="N52" s="18"/>
      <c r="O52" s="18"/>
      <c r="P52" s="18"/>
      <c r="Q52" s="18"/>
      <c r="R52" s="18"/>
      <c r="S52" s="18"/>
      <c r="T52" s="18"/>
      <c r="U52" s="18"/>
      <c r="V52" s="18"/>
      <c r="W52" s="18"/>
      <c r="X52" s="18"/>
    </row>
    <row r="53" spans="1:24" s="19" customFormat="1">
      <c r="A53" s="7"/>
      <c r="B53" s="7"/>
      <c r="C53" s="7"/>
      <c r="D53" s="7"/>
      <c r="E53" s="7"/>
      <c r="F53" s="7"/>
      <c r="G53" s="7"/>
      <c r="H53" s="7"/>
      <c r="I53" s="7"/>
      <c r="J53" s="7"/>
      <c r="K53" s="7"/>
      <c r="L53" s="7"/>
      <c r="M53" s="7"/>
      <c r="N53" s="18"/>
      <c r="O53" s="18"/>
      <c r="P53" s="18"/>
      <c r="Q53" s="18"/>
      <c r="R53" s="18"/>
      <c r="S53" s="18"/>
      <c r="T53" s="18"/>
      <c r="U53" s="18"/>
      <c r="V53" s="18"/>
      <c r="W53" s="18"/>
      <c r="X53" s="18"/>
    </row>
    <row r="54" spans="1:24" s="19" customFormat="1">
      <c r="A54" s="7"/>
      <c r="B54" s="7"/>
      <c r="C54" s="7"/>
      <c r="D54" s="7"/>
      <c r="E54" s="7"/>
      <c r="F54" s="7"/>
      <c r="G54" s="7"/>
      <c r="H54" s="7"/>
      <c r="I54" s="7"/>
      <c r="J54" s="7"/>
      <c r="K54" s="7"/>
      <c r="L54" s="7"/>
      <c r="M54" s="7"/>
      <c r="N54" s="18"/>
      <c r="O54" s="18"/>
      <c r="P54" s="18"/>
      <c r="Q54" s="18"/>
      <c r="R54" s="18"/>
      <c r="S54" s="18"/>
      <c r="T54" s="18"/>
      <c r="U54" s="18"/>
      <c r="V54" s="18"/>
      <c r="W54" s="18"/>
      <c r="X54" s="18"/>
    </row>
  </sheetData>
  <mergeCells count="37">
    <mergeCell ref="B1:M1"/>
    <mergeCell ref="B2:M2"/>
    <mergeCell ref="B3:M3"/>
    <mergeCell ref="C4:D4"/>
    <mergeCell ref="F4:G4"/>
    <mergeCell ref="H4:M4"/>
    <mergeCell ref="C5:D5"/>
    <mergeCell ref="F5:G5"/>
    <mergeCell ref="H5:M5"/>
    <mergeCell ref="C6:D6"/>
    <mergeCell ref="F6:G6"/>
    <mergeCell ref="H6:M6"/>
    <mergeCell ref="A11:M11"/>
    <mergeCell ref="A8:A10"/>
    <mergeCell ref="B8:B10"/>
    <mergeCell ref="C8:C10"/>
    <mergeCell ref="D8:D10"/>
    <mergeCell ref="E8:E10"/>
    <mergeCell ref="F8:F10"/>
    <mergeCell ref="G8:I8"/>
    <mergeCell ref="J8:L8"/>
    <mergeCell ref="M8:M10"/>
    <mergeCell ref="G9:I9"/>
    <mergeCell ref="J9:L9"/>
    <mergeCell ref="L13:L14"/>
    <mergeCell ref="M13:M14"/>
    <mergeCell ref="A15:M15"/>
    <mergeCell ref="A12:M12"/>
    <mergeCell ref="A13:A14"/>
    <mergeCell ref="B13:B14"/>
    <mergeCell ref="C13:C14"/>
    <mergeCell ref="D13:D14"/>
    <mergeCell ref="G13:G14"/>
    <mergeCell ref="H13:H14"/>
    <mergeCell ref="I13:I14"/>
    <mergeCell ref="J13:J14"/>
    <mergeCell ref="K13:K14"/>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56"/>
  <sheetViews>
    <sheetView zoomScale="70" zoomScaleNormal="70" workbookViewId="0">
      <selection activeCell="B3" sqref="B3:M3"/>
    </sheetView>
  </sheetViews>
  <sheetFormatPr defaultColWidth="8.85546875" defaultRowHeight="16.5"/>
  <cols>
    <col min="1" max="1" width="21.7109375" style="7" customWidth="1"/>
    <col min="2" max="2" width="26.85546875" style="7" customWidth="1"/>
    <col min="3" max="3" width="21.7109375" style="7" customWidth="1"/>
    <col min="4" max="4" width="35.85546875" style="7" customWidth="1"/>
    <col min="5" max="5" width="35.140625" style="7" customWidth="1"/>
    <col min="6" max="6" width="36.7109375" style="7" customWidth="1"/>
    <col min="7" max="7" width="8.85546875" style="7"/>
    <col min="8" max="8" width="17.85546875" style="7" bestFit="1" customWidth="1"/>
    <col min="9" max="9" width="8.85546875" style="7" bestFit="1" customWidth="1"/>
    <col min="10" max="10" width="8.85546875" style="7"/>
    <col min="11" max="11" width="16" style="7" bestFit="1" customWidth="1"/>
    <col min="12" max="16384" width="8.85546875" style="7"/>
  </cols>
  <sheetData>
    <row r="1" spans="1:13">
      <c r="A1" s="6" t="s">
        <v>0</v>
      </c>
      <c r="B1" s="177" t="s">
        <v>111</v>
      </c>
      <c r="C1" s="178"/>
      <c r="D1" s="178"/>
      <c r="E1" s="178"/>
      <c r="F1" s="178"/>
      <c r="G1" s="178"/>
      <c r="H1" s="178"/>
      <c r="I1" s="178"/>
      <c r="J1" s="178"/>
      <c r="K1" s="178"/>
      <c r="L1" s="178"/>
      <c r="M1" s="179"/>
    </row>
    <row r="2" spans="1:13" ht="33">
      <c r="A2" s="6" t="s">
        <v>2</v>
      </c>
      <c r="B2" s="177"/>
      <c r="C2" s="178"/>
      <c r="D2" s="178"/>
      <c r="E2" s="178"/>
      <c r="F2" s="178"/>
      <c r="G2" s="178"/>
      <c r="H2" s="178"/>
      <c r="I2" s="178"/>
      <c r="J2" s="178"/>
      <c r="K2" s="178"/>
      <c r="L2" s="178"/>
      <c r="M2" s="179"/>
    </row>
    <row r="3" spans="1:13">
      <c r="A3" s="6" t="s">
        <v>3</v>
      </c>
      <c r="B3" s="177" t="s">
        <v>170</v>
      </c>
      <c r="C3" s="178"/>
      <c r="D3" s="178"/>
      <c r="E3" s="178"/>
      <c r="F3" s="178"/>
      <c r="G3" s="178"/>
      <c r="H3" s="178"/>
      <c r="I3" s="178"/>
      <c r="J3" s="178"/>
      <c r="K3" s="178"/>
      <c r="L3" s="178"/>
      <c r="M3" s="179"/>
    </row>
    <row r="4" spans="1:13">
      <c r="A4" s="8" t="s">
        <v>4</v>
      </c>
      <c r="B4" s="9" t="s">
        <v>5</v>
      </c>
      <c r="C4" s="180" t="s">
        <v>6</v>
      </c>
      <c r="D4" s="181"/>
      <c r="E4" s="10" t="s">
        <v>7</v>
      </c>
      <c r="F4" s="180" t="s">
        <v>8</v>
      </c>
      <c r="G4" s="181"/>
      <c r="H4" s="180" t="s">
        <v>9</v>
      </c>
      <c r="I4" s="182"/>
      <c r="J4" s="182"/>
      <c r="K4" s="182"/>
      <c r="L4" s="182"/>
      <c r="M4" s="181"/>
    </row>
    <row r="5" spans="1:13">
      <c r="A5" s="11" t="s">
        <v>10</v>
      </c>
      <c r="B5" s="12">
        <f>COUNTIF($G$1:$G$702,"Pass")</f>
        <v>3</v>
      </c>
      <c r="C5" s="183">
        <v>1</v>
      </c>
      <c r="D5" s="184"/>
      <c r="E5" s="12">
        <v>0</v>
      </c>
      <c r="F5" s="183">
        <v>0</v>
      </c>
      <c r="G5" s="184"/>
      <c r="H5" s="185">
        <f>SUM(B5:G5)</f>
        <v>4</v>
      </c>
      <c r="I5" s="186"/>
      <c r="J5" s="186"/>
      <c r="K5" s="186"/>
      <c r="L5" s="186"/>
      <c r="M5" s="187"/>
    </row>
    <row r="6" spans="1:13">
      <c r="A6" s="13" t="s">
        <v>11</v>
      </c>
      <c r="B6" s="14">
        <f>COUNTIF($J$1:$J$702,"Pass")</f>
        <v>4</v>
      </c>
      <c r="C6" s="191">
        <v>0</v>
      </c>
      <c r="D6" s="192"/>
      <c r="E6" s="14">
        <v>0</v>
      </c>
      <c r="F6" s="191">
        <v>0</v>
      </c>
      <c r="G6" s="192"/>
      <c r="H6" s="193">
        <f>SUM(B6:G6)</f>
        <v>4</v>
      </c>
      <c r="I6" s="194"/>
      <c r="J6" s="194"/>
      <c r="K6" s="194"/>
      <c r="L6" s="194"/>
      <c r="M6" s="195"/>
    </row>
    <row r="7" spans="1:13">
      <c r="A7" s="15"/>
      <c r="B7" s="16"/>
      <c r="C7" s="16"/>
      <c r="D7" s="16"/>
      <c r="E7" s="16"/>
      <c r="F7" s="16"/>
      <c r="G7" s="16"/>
      <c r="H7" s="17"/>
      <c r="I7" s="17"/>
      <c r="J7" s="17"/>
      <c r="K7" s="17"/>
      <c r="L7" s="17"/>
      <c r="M7" s="17"/>
    </row>
    <row r="8" spans="1:13">
      <c r="A8" s="172" t="s">
        <v>12</v>
      </c>
      <c r="B8" s="172" t="s">
        <v>13</v>
      </c>
      <c r="C8" s="172" t="s">
        <v>14</v>
      </c>
      <c r="D8" s="172" t="s">
        <v>15</v>
      </c>
      <c r="E8" s="172" t="s">
        <v>16</v>
      </c>
      <c r="F8" s="172" t="s">
        <v>17</v>
      </c>
      <c r="G8" s="169" t="s">
        <v>18</v>
      </c>
      <c r="H8" s="170"/>
      <c r="I8" s="171"/>
      <c r="J8" s="169" t="s">
        <v>18</v>
      </c>
      <c r="K8" s="170"/>
      <c r="L8" s="171"/>
      <c r="M8" s="172" t="s">
        <v>19</v>
      </c>
    </row>
    <row r="9" spans="1:13">
      <c r="A9" s="173"/>
      <c r="B9" s="173"/>
      <c r="C9" s="173"/>
      <c r="D9" s="173"/>
      <c r="E9" s="173"/>
      <c r="F9" s="173"/>
      <c r="G9" s="169" t="s">
        <v>10</v>
      </c>
      <c r="H9" s="170"/>
      <c r="I9" s="171"/>
      <c r="J9" s="169" t="s">
        <v>11</v>
      </c>
      <c r="K9" s="170"/>
      <c r="L9" s="171"/>
      <c r="M9" s="173"/>
    </row>
    <row r="10" spans="1:13" ht="24" customHeight="1">
      <c r="A10" s="173"/>
      <c r="B10" s="173"/>
      <c r="C10" s="173"/>
      <c r="D10" s="173"/>
      <c r="E10" s="173"/>
      <c r="F10" s="173"/>
      <c r="G10" s="21" t="s">
        <v>4</v>
      </c>
      <c r="H10" s="21" t="s">
        <v>20</v>
      </c>
      <c r="I10" s="21" t="s">
        <v>3</v>
      </c>
      <c r="J10" s="21" t="s">
        <v>4</v>
      </c>
      <c r="K10" s="21" t="s">
        <v>20</v>
      </c>
      <c r="L10" s="21" t="s">
        <v>3</v>
      </c>
      <c r="M10" s="173"/>
    </row>
    <row r="11" spans="1:13" hidden="1">
      <c r="A11" s="198"/>
      <c r="B11" s="198"/>
      <c r="C11" s="198"/>
      <c r="D11" s="198"/>
      <c r="E11" s="198"/>
      <c r="F11" s="198"/>
      <c r="G11" s="198"/>
      <c r="H11" s="198"/>
      <c r="I11" s="198"/>
      <c r="J11" s="198"/>
      <c r="K11" s="198"/>
      <c r="L11" s="198"/>
      <c r="M11" s="198"/>
    </row>
    <row r="12" spans="1:13" ht="409.5" customHeight="1">
      <c r="A12" s="205"/>
      <c r="B12" s="205"/>
      <c r="C12" s="205"/>
      <c r="D12" s="205"/>
      <c r="E12" s="205"/>
      <c r="F12" s="205"/>
      <c r="G12" s="205"/>
      <c r="H12" s="205"/>
      <c r="I12" s="205"/>
      <c r="J12" s="205"/>
      <c r="K12" s="205"/>
      <c r="L12" s="205"/>
      <c r="M12" s="205"/>
    </row>
    <row r="13" spans="1:13" ht="23.25" customHeight="1">
      <c r="A13" s="165" t="s">
        <v>21</v>
      </c>
      <c r="B13" s="167" t="s">
        <v>99</v>
      </c>
      <c r="C13" s="165"/>
      <c r="D13" s="233"/>
      <c r="E13" s="24" t="s">
        <v>100</v>
      </c>
      <c r="F13" s="112" t="s">
        <v>100</v>
      </c>
      <c r="G13" s="234" t="s">
        <v>101</v>
      </c>
      <c r="H13" s="232">
        <v>43416</v>
      </c>
      <c r="I13" s="232" t="s">
        <v>102</v>
      </c>
      <c r="J13" s="189" t="s">
        <v>5</v>
      </c>
      <c r="K13" s="230">
        <v>43416</v>
      </c>
      <c r="L13" s="232" t="s">
        <v>102</v>
      </c>
      <c r="M13" s="189"/>
    </row>
    <row r="14" spans="1:13" ht="41.25" customHeight="1">
      <c r="A14" s="209"/>
      <c r="B14" s="229"/>
      <c r="C14" s="209"/>
      <c r="D14" s="196"/>
      <c r="E14" s="108" t="s">
        <v>33</v>
      </c>
      <c r="F14" s="108" t="s">
        <v>33</v>
      </c>
      <c r="G14" s="168"/>
      <c r="H14" s="162"/>
      <c r="I14" s="162"/>
      <c r="J14" s="231"/>
      <c r="K14" s="231"/>
      <c r="L14" s="162"/>
      <c r="M14" s="231"/>
    </row>
    <row r="15" spans="1:13" ht="29.25" customHeight="1">
      <c r="A15" s="235" t="s">
        <v>23</v>
      </c>
      <c r="B15" s="235" t="s">
        <v>75</v>
      </c>
      <c r="C15" s="240" t="s">
        <v>74</v>
      </c>
      <c r="D15" s="241"/>
      <c r="E15" s="112" t="s">
        <v>107</v>
      </c>
      <c r="F15" s="112" t="s">
        <v>107</v>
      </c>
      <c r="G15" s="235" t="s">
        <v>101</v>
      </c>
      <c r="H15" s="239">
        <v>43416</v>
      </c>
      <c r="I15" s="236" t="s">
        <v>102</v>
      </c>
      <c r="J15" s="238" t="s">
        <v>5</v>
      </c>
      <c r="K15" s="239">
        <v>43416</v>
      </c>
      <c r="L15" s="236" t="s">
        <v>102</v>
      </c>
      <c r="M15" s="237"/>
    </row>
    <row r="16" spans="1:13" ht="31.5" customHeight="1">
      <c r="A16" s="235"/>
      <c r="B16" s="235"/>
      <c r="C16" s="240"/>
      <c r="D16" s="241"/>
      <c r="E16" s="108" t="s">
        <v>108</v>
      </c>
      <c r="F16" s="108" t="s">
        <v>108</v>
      </c>
      <c r="G16" s="235"/>
      <c r="H16" s="238"/>
      <c r="I16" s="236"/>
      <c r="J16" s="238"/>
      <c r="K16" s="238"/>
      <c r="L16" s="236"/>
      <c r="M16" s="237"/>
    </row>
    <row r="17" spans="1:13" ht="31.15" customHeight="1">
      <c r="A17" s="226" t="s">
        <v>27</v>
      </c>
      <c r="B17" s="227"/>
      <c r="C17" s="227"/>
      <c r="D17" s="227"/>
      <c r="E17" s="227"/>
      <c r="F17" s="227"/>
      <c r="G17" s="227"/>
      <c r="H17" s="227"/>
      <c r="I17" s="227"/>
      <c r="J17" s="227"/>
      <c r="K17" s="227"/>
      <c r="L17" s="227"/>
      <c r="M17" s="228"/>
    </row>
    <row r="18" spans="1:13" ht="69" customHeight="1">
      <c r="A18" s="38" t="s">
        <v>21</v>
      </c>
      <c r="B18" s="117" t="s">
        <v>103</v>
      </c>
      <c r="C18" s="40" t="s">
        <v>38</v>
      </c>
      <c r="D18" s="39" t="s">
        <v>104</v>
      </c>
      <c r="E18" s="39" t="s">
        <v>105</v>
      </c>
      <c r="F18" s="39" t="s">
        <v>105</v>
      </c>
      <c r="G18" s="120" t="s">
        <v>101</v>
      </c>
      <c r="H18" s="118">
        <v>43416</v>
      </c>
      <c r="I18" s="118" t="s">
        <v>102</v>
      </c>
      <c r="J18" s="121" t="s">
        <v>5</v>
      </c>
      <c r="K18" s="118">
        <v>43416</v>
      </c>
      <c r="L18" s="118" t="s">
        <v>102</v>
      </c>
      <c r="M18" s="119"/>
    </row>
    <row r="19" spans="1:13" ht="66.75" customHeight="1">
      <c r="A19" s="38" t="s">
        <v>23</v>
      </c>
      <c r="B19" s="124" t="s">
        <v>106</v>
      </c>
      <c r="C19" s="123" t="s">
        <v>38</v>
      </c>
      <c r="D19" s="39" t="s">
        <v>104</v>
      </c>
      <c r="E19" s="39" t="s">
        <v>109</v>
      </c>
      <c r="F19" s="39"/>
      <c r="G19" s="120" t="s">
        <v>110</v>
      </c>
      <c r="H19" s="118"/>
      <c r="I19" s="118" t="s">
        <v>102</v>
      </c>
      <c r="J19" s="121" t="s">
        <v>5</v>
      </c>
      <c r="K19" s="118">
        <v>43424</v>
      </c>
      <c r="L19" s="118" t="s">
        <v>102</v>
      </c>
      <c r="M19" s="119"/>
    </row>
    <row r="20" spans="1:13" ht="16.5" customHeight="1">
      <c r="A20" s="25"/>
      <c r="B20" s="122"/>
      <c r="C20" s="27"/>
      <c r="D20" s="28"/>
      <c r="E20" s="28"/>
      <c r="F20" s="28"/>
      <c r="G20" s="27"/>
      <c r="H20" s="29"/>
      <c r="I20" s="30"/>
      <c r="J20" s="31"/>
      <c r="K20" s="31"/>
      <c r="L20" s="31"/>
      <c r="M20" s="28"/>
    </row>
    <row r="21" spans="1:13">
      <c r="A21" s="25"/>
      <c r="B21" s="26"/>
      <c r="C21" s="27"/>
      <c r="D21" s="28"/>
      <c r="E21" s="28"/>
      <c r="F21" s="28"/>
      <c r="G21" s="27"/>
      <c r="H21" s="29"/>
      <c r="I21" s="30"/>
      <c r="J21" s="31"/>
      <c r="K21" s="31"/>
      <c r="L21" s="31"/>
      <c r="M21" s="28"/>
    </row>
    <row r="22" spans="1:13">
      <c r="A22" s="25"/>
      <c r="B22" s="26"/>
      <c r="C22" s="27"/>
      <c r="D22" s="28"/>
      <c r="E22" s="28"/>
      <c r="F22" s="28"/>
      <c r="G22" s="27"/>
      <c r="H22" s="29"/>
      <c r="I22" s="30"/>
      <c r="J22" s="31"/>
      <c r="K22" s="31"/>
      <c r="L22" s="31"/>
      <c r="M22" s="28"/>
    </row>
    <row r="23" spans="1:13">
      <c r="A23" s="25"/>
      <c r="B23" s="26"/>
      <c r="C23" s="27"/>
      <c r="E23" s="28"/>
      <c r="F23" s="28"/>
      <c r="G23" s="27"/>
      <c r="H23" s="29"/>
      <c r="I23" s="30"/>
      <c r="J23" s="31"/>
      <c r="K23" s="31"/>
      <c r="L23" s="31"/>
      <c r="M23" s="28"/>
    </row>
    <row r="24" spans="1:13">
      <c r="A24" s="25"/>
      <c r="B24" s="32"/>
      <c r="C24" s="27"/>
      <c r="D24" s="28"/>
      <c r="E24" s="33"/>
      <c r="F24" s="28"/>
      <c r="G24" s="27"/>
      <c r="H24" s="29"/>
      <c r="I24" s="30"/>
      <c r="J24" s="31"/>
      <c r="K24" s="31"/>
      <c r="L24" s="31"/>
      <c r="M24" s="28"/>
    </row>
    <row r="25" spans="1:13">
      <c r="A25" s="25"/>
      <c r="B25" s="34"/>
      <c r="C25" s="27"/>
      <c r="D25" s="28"/>
      <c r="E25" s="33"/>
      <c r="F25" s="28"/>
      <c r="G25" s="27"/>
      <c r="H25" s="29"/>
      <c r="I25" s="30"/>
      <c r="J25" s="31"/>
      <c r="K25" s="31"/>
      <c r="L25" s="31"/>
      <c r="M25" s="28"/>
    </row>
    <row r="26" spans="1:13">
      <c r="A26" s="25"/>
      <c r="B26" s="34"/>
      <c r="C26" s="27"/>
      <c r="D26" s="28"/>
      <c r="E26" s="33"/>
      <c r="F26" s="35"/>
      <c r="G26" s="27"/>
      <c r="H26" s="29"/>
      <c r="I26" s="30"/>
      <c r="J26" s="31"/>
      <c r="K26" s="31"/>
      <c r="L26" s="31"/>
      <c r="M26" s="28"/>
    </row>
    <row r="27" spans="1:13">
      <c r="A27" s="25"/>
      <c r="B27" s="34"/>
      <c r="C27" s="27"/>
      <c r="D27" s="28"/>
      <c r="E27" s="33"/>
      <c r="F27" s="35"/>
      <c r="G27" s="27"/>
      <c r="H27" s="29"/>
      <c r="I27" s="30"/>
      <c r="J27" s="31"/>
      <c r="K27" s="31"/>
      <c r="L27" s="31"/>
      <c r="M27" s="35"/>
    </row>
    <row r="28" spans="1:13">
      <c r="A28" s="25"/>
      <c r="B28" s="28"/>
      <c r="C28" s="27"/>
      <c r="D28" s="28"/>
      <c r="E28" s="33"/>
      <c r="F28" s="35"/>
      <c r="G28" s="27"/>
      <c r="H28" s="29"/>
      <c r="I28" s="30"/>
      <c r="J28" s="31"/>
      <c r="K28" s="31"/>
      <c r="L28" s="31"/>
      <c r="M28" s="35"/>
    </row>
    <row r="29" spans="1:13">
      <c r="A29" s="25"/>
      <c r="B29" s="28"/>
      <c r="C29" s="27"/>
      <c r="D29" s="28"/>
      <c r="E29" s="36"/>
      <c r="F29" s="35"/>
      <c r="G29" s="27"/>
      <c r="H29" s="29"/>
      <c r="I29" s="30"/>
      <c r="J29" s="31"/>
      <c r="K29" s="31"/>
      <c r="L29" s="31"/>
      <c r="M29" s="35"/>
    </row>
    <row r="30" spans="1:13">
      <c r="A30" s="25"/>
      <c r="B30" s="33"/>
      <c r="C30" s="27"/>
      <c r="D30" s="28"/>
      <c r="E30" s="28"/>
      <c r="F30" s="35"/>
      <c r="G30" s="27"/>
      <c r="H30" s="29"/>
      <c r="I30" s="30"/>
      <c r="J30" s="31"/>
      <c r="K30" s="31"/>
      <c r="L30" s="31"/>
      <c r="M30" s="35"/>
    </row>
    <row r="31" spans="1:13">
      <c r="A31" s="25"/>
      <c r="B31" s="33"/>
      <c r="C31" s="27"/>
      <c r="D31" s="28"/>
      <c r="E31" s="33"/>
      <c r="F31" s="37"/>
      <c r="G31" s="27"/>
      <c r="H31" s="29"/>
      <c r="I31" s="30"/>
      <c r="J31" s="31"/>
      <c r="K31" s="31"/>
      <c r="L31" s="31"/>
      <c r="M31" s="35"/>
    </row>
    <row r="32" spans="1:13">
      <c r="A32" s="25"/>
      <c r="B32" s="26"/>
      <c r="C32" s="27"/>
      <c r="D32" s="28"/>
      <c r="E32" s="33"/>
      <c r="F32" s="37"/>
      <c r="G32" s="27"/>
      <c r="H32" s="29"/>
      <c r="I32" s="30"/>
      <c r="J32" s="31"/>
      <c r="K32" s="31"/>
      <c r="L32" s="31"/>
      <c r="M32" s="35"/>
    </row>
    <row r="33" spans="1:13">
      <c r="A33" s="25"/>
      <c r="B33" s="26"/>
      <c r="C33" s="27"/>
      <c r="D33" s="28"/>
      <c r="E33" s="33"/>
      <c r="F33" s="37"/>
      <c r="G33" s="27"/>
      <c r="H33" s="29"/>
      <c r="I33" s="30"/>
      <c r="J33" s="31"/>
      <c r="K33" s="31"/>
      <c r="L33" s="31"/>
      <c r="M33" s="35"/>
    </row>
    <row r="34" spans="1:13">
      <c r="A34" s="25"/>
      <c r="B34" s="26"/>
      <c r="C34" s="27"/>
      <c r="D34" s="28"/>
      <c r="E34" s="33"/>
      <c r="F34" s="37"/>
      <c r="G34" s="27"/>
      <c r="H34" s="29"/>
      <c r="I34" s="30"/>
      <c r="J34" s="31"/>
      <c r="K34" s="31"/>
      <c r="L34" s="31"/>
      <c r="M34" s="35"/>
    </row>
    <row r="35" spans="1:13">
      <c r="A35" s="25"/>
      <c r="B35" s="26"/>
      <c r="C35" s="27"/>
      <c r="D35" s="28"/>
      <c r="E35" s="33"/>
      <c r="F35" s="37"/>
      <c r="G35" s="27"/>
      <c r="H35" s="29"/>
      <c r="I35" s="30"/>
      <c r="J35" s="31"/>
      <c r="K35" s="31"/>
      <c r="L35" s="31"/>
      <c r="M35" s="35"/>
    </row>
    <row r="36" spans="1:13">
      <c r="A36" s="25"/>
      <c r="B36" s="26"/>
      <c r="C36" s="27"/>
      <c r="D36" s="28"/>
      <c r="E36" s="33"/>
      <c r="F36" s="37"/>
      <c r="G36" s="27"/>
      <c r="H36" s="29"/>
      <c r="I36" s="30"/>
      <c r="J36" s="31"/>
      <c r="K36" s="31"/>
      <c r="L36" s="31"/>
      <c r="M36" s="35"/>
    </row>
    <row r="37" spans="1:13">
      <c r="A37" s="25"/>
      <c r="B37" s="26"/>
      <c r="C37" s="27"/>
      <c r="D37" s="28"/>
      <c r="E37" s="33"/>
      <c r="F37" s="37"/>
      <c r="G37" s="27"/>
      <c r="H37" s="29"/>
      <c r="I37" s="30"/>
      <c r="J37" s="31"/>
      <c r="K37" s="31"/>
      <c r="L37" s="31"/>
      <c r="M37" s="35"/>
    </row>
    <row r="38" spans="1:13">
      <c r="A38" s="25"/>
      <c r="B38" s="26"/>
      <c r="C38" s="27"/>
      <c r="D38" s="28"/>
      <c r="E38" s="33"/>
      <c r="F38" s="37"/>
      <c r="G38" s="27"/>
      <c r="H38" s="29"/>
      <c r="I38" s="30"/>
      <c r="J38" s="31"/>
      <c r="K38" s="31"/>
      <c r="L38" s="31"/>
      <c r="M38" s="35"/>
    </row>
    <row r="44" spans="1:13">
      <c r="I44" s="18"/>
      <c r="J44" s="18"/>
      <c r="K44" s="18"/>
      <c r="L44" s="18"/>
      <c r="M44" s="18"/>
    </row>
    <row r="45" spans="1:13">
      <c r="I45" s="18"/>
      <c r="J45" s="18"/>
      <c r="K45" s="18"/>
      <c r="L45" s="18"/>
      <c r="M45" s="18"/>
    </row>
    <row r="46" spans="1:13">
      <c r="I46" s="18"/>
      <c r="J46" s="18"/>
      <c r="K46" s="18"/>
      <c r="L46" s="18"/>
      <c r="M46" s="18"/>
    </row>
    <row r="47" spans="1:13">
      <c r="J47" s="18"/>
      <c r="K47" s="18"/>
      <c r="L47" s="18"/>
      <c r="M47" s="18"/>
    </row>
    <row r="48" spans="1:13">
      <c r="J48" s="18"/>
      <c r="K48" s="18"/>
      <c r="L48" s="18"/>
      <c r="M48" s="18"/>
    </row>
    <row r="52" spans="1:24" s="19" customFormat="1">
      <c r="A52" s="7"/>
      <c r="B52" s="7"/>
      <c r="C52" s="7"/>
      <c r="D52" s="7"/>
      <c r="E52" s="7"/>
      <c r="F52" s="7"/>
      <c r="G52" s="7"/>
      <c r="H52" s="7"/>
      <c r="I52" s="7"/>
      <c r="J52" s="7"/>
      <c r="K52" s="7"/>
      <c r="L52" s="7"/>
      <c r="M52" s="7"/>
      <c r="N52" s="18"/>
      <c r="O52" s="18"/>
      <c r="P52" s="18"/>
      <c r="Q52" s="18"/>
      <c r="R52" s="18"/>
      <c r="S52" s="18"/>
      <c r="T52" s="18"/>
      <c r="U52" s="18"/>
      <c r="V52" s="18"/>
      <c r="W52" s="18"/>
      <c r="X52" s="18"/>
    </row>
    <row r="53" spans="1:24" s="19" customFormat="1">
      <c r="A53" s="7"/>
      <c r="B53" s="7"/>
      <c r="C53" s="7"/>
      <c r="D53" s="7"/>
      <c r="E53" s="7"/>
      <c r="F53" s="7"/>
      <c r="G53" s="7"/>
      <c r="H53" s="7"/>
      <c r="I53" s="7"/>
      <c r="J53" s="7"/>
      <c r="K53" s="7"/>
      <c r="L53" s="7"/>
      <c r="M53" s="7"/>
      <c r="N53" s="18"/>
      <c r="O53" s="18"/>
      <c r="P53" s="18"/>
      <c r="Q53" s="18"/>
      <c r="R53" s="18"/>
      <c r="S53" s="18"/>
      <c r="T53" s="18"/>
      <c r="U53" s="18"/>
      <c r="V53" s="18"/>
      <c r="W53" s="18"/>
      <c r="X53" s="18"/>
    </row>
    <row r="54" spans="1:24" s="19" customFormat="1">
      <c r="A54" s="7"/>
      <c r="B54" s="7"/>
      <c r="C54" s="7"/>
      <c r="D54" s="7"/>
      <c r="E54" s="7"/>
      <c r="F54" s="7"/>
      <c r="G54" s="7"/>
      <c r="H54" s="7"/>
      <c r="I54" s="7"/>
      <c r="J54" s="7"/>
      <c r="K54" s="7"/>
      <c r="L54" s="7"/>
      <c r="M54" s="7"/>
      <c r="N54" s="18"/>
      <c r="O54" s="18"/>
      <c r="P54" s="18"/>
      <c r="Q54" s="18"/>
      <c r="R54" s="18"/>
      <c r="S54" s="18"/>
      <c r="T54" s="18"/>
      <c r="U54" s="18"/>
      <c r="V54" s="18"/>
      <c r="W54" s="18"/>
      <c r="X54" s="18"/>
    </row>
    <row r="55" spans="1:24" s="19" customFormat="1">
      <c r="A55" s="7"/>
      <c r="B55" s="7"/>
      <c r="C55" s="7"/>
      <c r="D55" s="7"/>
      <c r="E55" s="7"/>
      <c r="F55" s="7"/>
      <c r="G55" s="7"/>
      <c r="H55" s="7"/>
      <c r="I55" s="7"/>
      <c r="J55" s="7"/>
      <c r="K55" s="7"/>
      <c r="L55" s="7"/>
      <c r="M55" s="7"/>
      <c r="N55" s="18"/>
      <c r="O55" s="18"/>
      <c r="P55" s="18"/>
      <c r="Q55" s="18"/>
      <c r="R55" s="18"/>
      <c r="S55" s="18"/>
      <c r="T55" s="18"/>
      <c r="U55" s="18"/>
      <c r="V55" s="18"/>
      <c r="W55" s="18"/>
      <c r="X55" s="18"/>
    </row>
    <row r="56" spans="1:24" s="19" customFormat="1">
      <c r="A56" s="7"/>
      <c r="B56" s="7"/>
      <c r="C56" s="7"/>
      <c r="D56" s="7"/>
      <c r="E56" s="7"/>
      <c r="F56" s="7"/>
      <c r="G56" s="7"/>
      <c r="H56" s="7"/>
      <c r="I56" s="7"/>
      <c r="J56" s="7"/>
      <c r="K56" s="7"/>
      <c r="L56" s="7"/>
      <c r="M56" s="7"/>
      <c r="N56" s="18"/>
      <c r="O56" s="18"/>
      <c r="P56" s="18"/>
      <c r="Q56" s="18"/>
      <c r="R56" s="18"/>
      <c r="S56" s="18"/>
      <c r="T56" s="18"/>
      <c r="U56" s="18"/>
      <c r="V56" s="18"/>
      <c r="W56" s="18"/>
      <c r="X56" s="18"/>
    </row>
  </sheetData>
  <mergeCells count="48">
    <mergeCell ref="B15:B16"/>
    <mergeCell ref="C15:C16"/>
    <mergeCell ref="D15:D16"/>
    <mergeCell ref="G15:G16"/>
    <mergeCell ref="H15:H16"/>
    <mergeCell ref="I15:I16"/>
    <mergeCell ref="J15:J16"/>
    <mergeCell ref="K15:K16"/>
    <mergeCell ref="B1:M1"/>
    <mergeCell ref="B2:M2"/>
    <mergeCell ref="B3:M3"/>
    <mergeCell ref="C4:D4"/>
    <mergeCell ref="F4:G4"/>
    <mergeCell ref="H4:M4"/>
    <mergeCell ref="C5:D5"/>
    <mergeCell ref="F5:G5"/>
    <mergeCell ref="H5:M5"/>
    <mergeCell ref="C6:D6"/>
    <mergeCell ref="F6:G6"/>
    <mergeCell ref="H6:M6"/>
    <mergeCell ref="A11:M11"/>
    <mergeCell ref="A8:A10"/>
    <mergeCell ref="B8:B10"/>
    <mergeCell ref="C8:C10"/>
    <mergeCell ref="D8:D10"/>
    <mergeCell ref="E8:E10"/>
    <mergeCell ref="F8:F10"/>
    <mergeCell ref="G8:I8"/>
    <mergeCell ref="J8:L8"/>
    <mergeCell ref="M8:M10"/>
    <mergeCell ref="G9:I9"/>
    <mergeCell ref="J9:L9"/>
    <mergeCell ref="A17:M17"/>
    <mergeCell ref="A12:M12"/>
    <mergeCell ref="A13:A14"/>
    <mergeCell ref="B13:B14"/>
    <mergeCell ref="C13:C14"/>
    <mergeCell ref="K13:K14"/>
    <mergeCell ref="L13:L14"/>
    <mergeCell ref="M13:M14"/>
    <mergeCell ref="D13:D14"/>
    <mergeCell ref="G13:G14"/>
    <mergeCell ref="H13:H14"/>
    <mergeCell ref="I13:I14"/>
    <mergeCell ref="J13:J14"/>
    <mergeCell ref="A15:A16"/>
    <mergeCell ref="L15:L16"/>
    <mergeCell ref="M15:M16"/>
  </mergeCells>
  <pageMargins left="0.7" right="0.7" top="0.75" bottom="0.75" header="0.3" footer="0.3"/>
  <pageSetup orientation="portrait" horizontalDpi="1200" verticalDpi="120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K55"/>
  <sheetViews>
    <sheetView zoomScale="70" zoomScaleNormal="70" workbookViewId="0">
      <selection activeCell="Q32" sqref="Q32"/>
    </sheetView>
  </sheetViews>
  <sheetFormatPr defaultColWidth="8.85546875" defaultRowHeight="16.5"/>
  <cols>
    <col min="1" max="1" width="21.7109375" style="7" customWidth="1"/>
    <col min="2" max="2" width="26.85546875" style="7" customWidth="1"/>
    <col min="3" max="3" width="33.7109375" style="7" bestFit="1" customWidth="1"/>
    <col min="4" max="4" width="63.85546875" style="7" bestFit="1" customWidth="1"/>
    <col min="5" max="5" width="45" style="7" customWidth="1"/>
    <col min="6" max="6" width="45.140625" style="7" bestFit="1" customWidth="1"/>
    <col min="7" max="7" width="8.85546875" style="7"/>
    <col min="8" max="8" width="17.140625" style="7" bestFit="1" customWidth="1"/>
    <col min="9" max="9" width="8.85546875" style="7" bestFit="1" customWidth="1"/>
    <col min="10" max="10" width="8.85546875" style="7"/>
    <col min="11" max="11" width="18.42578125" style="7" customWidth="1"/>
    <col min="12" max="16384" width="8.85546875" style="7"/>
  </cols>
  <sheetData>
    <row r="1" spans="1:13">
      <c r="A1" s="6" t="s">
        <v>0</v>
      </c>
      <c r="B1" s="177" t="s">
        <v>32</v>
      </c>
      <c r="C1" s="178"/>
      <c r="D1" s="178"/>
      <c r="E1" s="178"/>
      <c r="F1" s="178"/>
      <c r="G1" s="178"/>
      <c r="H1" s="178"/>
      <c r="I1" s="178"/>
      <c r="J1" s="178"/>
      <c r="K1" s="178"/>
      <c r="L1" s="178"/>
      <c r="M1" s="179"/>
    </row>
    <row r="2" spans="1:13" ht="33">
      <c r="A2" s="6" t="s">
        <v>2</v>
      </c>
      <c r="B2" s="177"/>
      <c r="C2" s="178"/>
      <c r="D2" s="178"/>
      <c r="E2" s="178"/>
      <c r="F2" s="178"/>
      <c r="G2" s="178"/>
      <c r="H2" s="178"/>
      <c r="I2" s="178"/>
      <c r="J2" s="178"/>
      <c r="K2" s="178"/>
      <c r="L2" s="178"/>
      <c r="M2" s="179"/>
    </row>
    <row r="3" spans="1:13">
      <c r="A3" s="6" t="s">
        <v>3</v>
      </c>
      <c r="B3" s="177" t="s">
        <v>73</v>
      </c>
      <c r="C3" s="178"/>
      <c r="D3" s="178"/>
      <c r="E3" s="178"/>
      <c r="F3" s="178"/>
      <c r="G3" s="178"/>
      <c r="H3" s="178"/>
      <c r="I3" s="178"/>
      <c r="J3" s="178"/>
      <c r="K3" s="178"/>
      <c r="L3" s="178"/>
      <c r="M3" s="179"/>
    </row>
    <row r="4" spans="1:13">
      <c r="A4" s="8" t="s">
        <v>4</v>
      </c>
      <c r="B4" s="9" t="s">
        <v>5</v>
      </c>
      <c r="C4" s="180" t="s">
        <v>6</v>
      </c>
      <c r="D4" s="181"/>
      <c r="E4" s="10" t="s">
        <v>7</v>
      </c>
      <c r="F4" s="180" t="s">
        <v>8</v>
      </c>
      <c r="G4" s="181"/>
      <c r="H4" s="180" t="s">
        <v>9</v>
      </c>
      <c r="I4" s="182"/>
      <c r="J4" s="182"/>
      <c r="K4" s="182"/>
      <c r="L4" s="182"/>
      <c r="M4" s="181"/>
    </row>
    <row r="5" spans="1:13">
      <c r="A5" s="11" t="s">
        <v>10</v>
      </c>
      <c r="B5" s="12">
        <f>COUNTIF($G$1:$G$677,"Pass")</f>
        <v>11</v>
      </c>
      <c r="C5" s="183">
        <f>COUNTIF($G$1:$G$677,"Fail")</f>
        <v>0</v>
      </c>
      <c r="D5" s="184"/>
      <c r="E5" s="12">
        <v>0</v>
      </c>
      <c r="F5" s="183">
        <v>0</v>
      </c>
      <c r="G5" s="184"/>
      <c r="H5" s="185">
        <f>SUM(B5:G5)</f>
        <v>11</v>
      </c>
      <c r="I5" s="186"/>
      <c r="J5" s="186"/>
      <c r="K5" s="186"/>
      <c r="L5" s="186"/>
      <c r="M5" s="187"/>
    </row>
    <row r="6" spans="1:13">
      <c r="A6" s="13" t="s">
        <v>11</v>
      </c>
      <c r="B6" s="14">
        <f>COUNTIF($J$1:$J$677,"Pass")</f>
        <v>11</v>
      </c>
      <c r="C6" s="191">
        <f>COUNTIF($J$1:$J$677,"Fail")</f>
        <v>0</v>
      </c>
      <c r="D6" s="192"/>
      <c r="E6" s="14">
        <v>0</v>
      </c>
      <c r="F6" s="191">
        <v>0</v>
      </c>
      <c r="G6" s="192"/>
      <c r="H6" s="193">
        <v>30</v>
      </c>
      <c r="I6" s="194"/>
      <c r="J6" s="194"/>
      <c r="K6" s="194"/>
      <c r="L6" s="194"/>
      <c r="M6" s="195"/>
    </row>
    <row r="7" spans="1:13">
      <c r="A7" s="15"/>
      <c r="B7" s="16"/>
      <c r="C7" s="16"/>
      <c r="D7" s="16"/>
      <c r="E7" s="16"/>
      <c r="F7" s="16"/>
      <c r="G7" s="16"/>
      <c r="H7" s="17"/>
      <c r="I7" s="17"/>
      <c r="J7" s="17"/>
      <c r="K7" s="17"/>
      <c r="L7" s="17"/>
      <c r="M7" s="17"/>
    </row>
    <row r="8" spans="1:13">
      <c r="A8" s="172" t="s">
        <v>12</v>
      </c>
      <c r="B8" s="172" t="s">
        <v>13</v>
      </c>
      <c r="C8" s="172" t="s">
        <v>14</v>
      </c>
      <c r="D8" s="172" t="s">
        <v>15</v>
      </c>
      <c r="E8" s="172" t="s">
        <v>16</v>
      </c>
      <c r="F8" s="172" t="s">
        <v>17</v>
      </c>
      <c r="G8" s="169" t="s">
        <v>18</v>
      </c>
      <c r="H8" s="170"/>
      <c r="I8" s="171"/>
      <c r="J8" s="169" t="s">
        <v>18</v>
      </c>
      <c r="K8" s="170"/>
      <c r="L8" s="171"/>
      <c r="M8" s="172" t="s">
        <v>19</v>
      </c>
    </row>
    <row r="9" spans="1:13">
      <c r="A9" s="173"/>
      <c r="B9" s="173"/>
      <c r="C9" s="173"/>
      <c r="D9" s="173"/>
      <c r="E9" s="173"/>
      <c r="F9" s="173"/>
      <c r="G9" s="169" t="s">
        <v>10</v>
      </c>
      <c r="H9" s="170"/>
      <c r="I9" s="171"/>
      <c r="J9" s="169" t="s">
        <v>11</v>
      </c>
      <c r="K9" s="170"/>
      <c r="L9" s="171"/>
      <c r="M9" s="173"/>
    </row>
    <row r="10" spans="1:13">
      <c r="A10" s="173"/>
      <c r="B10" s="173"/>
      <c r="C10" s="173"/>
      <c r="D10" s="173"/>
      <c r="E10" s="173"/>
      <c r="F10" s="173"/>
      <c r="G10" s="21" t="s">
        <v>4</v>
      </c>
      <c r="H10" s="21" t="s">
        <v>20</v>
      </c>
      <c r="I10" s="21" t="s">
        <v>3</v>
      </c>
      <c r="J10" s="21" t="s">
        <v>4</v>
      </c>
      <c r="K10" s="21" t="s">
        <v>20</v>
      </c>
      <c r="L10" s="21" t="s">
        <v>3</v>
      </c>
      <c r="M10" s="173"/>
    </row>
    <row r="11" spans="1:13">
      <c r="A11" s="198"/>
      <c r="B11" s="198"/>
      <c r="C11" s="198"/>
      <c r="D11" s="198"/>
      <c r="E11" s="198"/>
      <c r="F11" s="198"/>
      <c r="G11" s="198"/>
      <c r="H11" s="198"/>
      <c r="I11" s="198"/>
      <c r="J11" s="198"/>
      <c r="K11" s="198"/>
      <c r="L11" s="198"/>
      <c r="M11" s="198"/>
    </row>
    <row r="12" spans="1:13" ht="369" customHeight="1">
      <c r="A12" s="205"/>
      <c r="B12" s="205"/>
      <c r="C12" s="205"/>
      <c r="D12" s="205"/>
      <c r="E12" s="205"/>
      <c r="F12" s="205"/>
      <c r="G12" s="205"/>
      <c r="H12" s="205"/>
      <c r="I12" s="205"/>
      <c r="J12" s="205"/>
      <c r="K12" s="205"/>
      <c r="L12" s="205"/>
      <c r="M12" s="205"/>
    </row>
    <row r="13" spans="1:13" ht="38.25" customHeight="1">
      <c r="A13" s="165" t="s">
        <v>21</v>
      </c>
      <c r="B13" s="167" t="s">
        <v>76</v>
      </c>
      <c r="C13" s="165"/>
      <c r="D13" s="233"/>
      <c r="E13" s="112" t="s">
        <v>85</v>
      </c>
      <c r="F13" s="112" t="s">
        <v>85</v>
      </c>
      <c r="G13" s="234" t="s">
        <v>5</v>
      </c>
      <c r="H13" s="232">
        <v>43388</v>
      </c>
      <c r="I13" s="232" t="s">
        <v>112</v>
      </c>
      <c r="J13" s="189" t="s">
        <v>5</v>
      </c>
      <c r="K13" s="232">
        <v>43388</v>
      </c>
      <c r="L13" s="232" t="s">
        <v>112</v>
      </c>
      <c r="M13" s="189"/>
    </row>
    <row r="14" spans="1:13" ht="39.75" customHeight="1">
      <c r="A14" s="209"/>
      <c r="B14" s="229"/>
      <c r="C14" s="209"/>
      <c r="D14" s="196"/>
      <c r="E14" s="108" t="s">
        <v>86</v>
      </c>
      <c r="F14" s="108" t="s">
        <v>86</v>
      </c>
      <c r="G14" s="164"/>
      <c r="H14" s="163"/>
      <c r="I14" s="163"/>
      <c r="J14" s="189"/>
      <c r="K14" s="163"/>
      <c r="L14" s="163"/>
      <c r="M14" s="189"/>
    </row>
    <row r="15" spans="1:13" ht="49.5" customHeight="1">
      <c r="A15" s="243" t="s">
        <v>23</v>
      </c>
      <c r="B15" s="243" t="s">
        <v>80</v>
      </c>
      <c r="C15" s="243"/>
      <c r="D15" s="245"/>
      <c r="E15" s="112" t="s">
        <v>85</v>
      </c>
      <c r="F15" s="112" t="s">
        <v>85</v>
      </c>
      <c r="G15" s="234" t="s">
        <v>5</v>
      </c>
      <c r="H15" s="232">
        <v>43388</v>
      </c>
      <c r="I15" s="232" t="s">
        <v>112</v>
      </c>
      <c r="J15" s="189" t="s">
        <v>5</v>
      </c>
      <c r="K15" s="232">
        <v>43388</v>
      </c>
      <c r="L15" s="232" t="s">
        <v>112</v>
      </c>
      <c r="M15" s="189"/>
    </row>
    <row r="16" spans="1:13" ht="29.25" customHeight="1">
      <c r="A16" s="244"/>
      <c r="B16" s="244"/>
      <c r="C16" s="244"/>
      <c r="D16" s="246"/>
      <c r="E16" s="108" t="s">
        <v>86</v>
      </c>
      <c r="F16" s="108" t="s">
        <v>86</v>
      </c>
      <c r="G16" s="164"/>
      <c r="H16" s="163"/>
      <c r="I16" s="163"/>
      <c r="J16" s="189"/>
      <c r="K16" s="163"/>
      <c r="L16" s="163"/>
      <c r="M16" s="189"/>
    </row>
    <row r="17" spans="1:13" ht="49.5" customHeight="1">
      <c r="A17" s="113" t="s">
        <v>24</v>
      </c>
      <c r="B17" s="20" t="s">
        <v>81</v>
      </c>
      <c r="C17" s="113"/>
      <c r="D17" s="109"/>
      <c r="E17" s="112" t="s">
        <v>85</v>
      </c>
      <c r="F17" s="112" t="s">
        <v>85</v>
      </c>
      <c r="G17" s="234" t="s">
        <v>5</v>
      </c>
      <c r="H17" s="232">
        <v>43388</v>
      </c>
      <c r="I17" s="232" t="s">
        <v>112</v>
      </c>
      <c r="J17" s="189" t="s">
        <v>5</v>
      </c>
      <c r="K17" s="232">
        <v>43388</v>
      </c>
      <c r="L17" s="232" t="s">
        <v>112</v>
      </c>
      <c r="M17" s="189"/>
    </row>
    <row r="18" spans="1:13" ht="27" customHeight="1">
      <c r="A18" s="113"/>
      <c r="B18" s="20"/>
      <c r="C18" s="113"/>
      <c r="D18" s="109"/>
      <c r="E18" s="108" t="s">
        <v>86</v>
      </c>
      <c r="F18" s="108" t="s">
        <v>86</v>
      </c>
      <c r="G18" s="164"/>
      <c r="H18" s="163"/>
      <c r="I18" s="163"/>
      <c r="J18" s="189"/>
      <c r="K18" s="163"/>
      <c r="L18" s="163"/>
      <c r="M18" s="189"/>
    </row>
    <row r="19" spans="1:13" ht="49.5" customHeight="1">
      <c r="A19" s="113" t="s">
        <v>25</v>
      </c>
      <c r="B19" s="20" t="s">
        <v>77</v>
      </c>
      <c r="C19" s="113"/>
      <c r="D19" s="109"/>
      <c r="E19" s="112" t="s">
        <v>85</v>
      </c>
      <c r="F19" s="112" t="s">
        <v>85</v>
      </c>
      <c r="G19" s="234" t="s">
        <v>5</v>
      </c>
      <c r="H19" s="232">
        <v>43388</v>
      </c>
      <c r="I19" s="232" t="s">
        <v>112</v>
      </c>
      <c r="J19" s="189" t="s">
        <v>5</v>
      </c>
      <c r="K19" s="232">
        <v>43388</v>
      </c>
      <c r="L19" s="232" t="s">
        <v>112</v>
      </c>
      <c r="M19" s="189"/>
    </row>
    <row r="20" spans="1:13" ht="30.75" customHeight="1">
      <c r="A20" s="113"/>
      <c r="B20" s="20"/>
      <c r="C20" s="113"/>
      <c r="D20" s="109"/>
      <c r="E20" s="108" t="s">
        <v>86</v>
      </c>
      <c r="F20" s="108" t="s">
        <v>86</v>
      </c>
      <c r="G20" s="164"/>
      <c r="H20" s="163"/>
      <c r="I20" s="163"/>
      <c r="J20" s="189"/>
      <c r="K20" s="163"/>
      <c r="L20" s="163"/>
      <c r="M20" s="189"/>
    </row>
    <row r="21" spans="1:13" ht="49.5" customHeight="1">
      <c r="A21" s="113" t="s">
        <v>26</v>
      </c>
      <c r="B21" s="20" t="s">
        <v>82</v>
      </c>
      <c r="C21" s="113"/>
      <c r="D21" s="109"/>
      <c r="E21" s="112" t="s">
        <v>85</v>
      </c>
      <c r="F21" s="112" t="s">
        <v>85</v>
      </c>
      <c r="G21" s="234" t="s">
        <v>5</v>
      </c>
      <c r="H21" s="232">
        <v>43388</v>
      </c>
      <c r="I21" s="232" t="s">
        <v>112</v>
      </c>
      <c r="J21" s="189" t="s">
        <v>5</v>
      </c>
      <c r="K21" s="232">
        <v>43388</v>
      </c>
      <c r="L21" s="232" t="s">
        <v>112</v>
      </c>
      <c r="M21" s="189"/>
    </row>
    <row r="22" spans="1:13" ht="29.25" customHeight="1">
      <c r="A22" s="113"/>
      <c r="B22" s="20"/>
      <c r="C22" s="113"/>
      <c r="D22" s="109"/>
      <c r="E22" s="108" t="s">
        <v>86</v>
      </c>
      <c r="F22" s="108" t="s">
        <v>86</v>
      </c>
      <c r="G22" s="164"/>
      <c r="H22" s="163"/>
      <c r="I22" s="163"/>
      <c r="J22" s="189"/>
      <c r="K22" s="163"/>
      <c r="L22" s="163"/>
      <c r="M22" s="189"/>
    </row>
    <row r="23" spans="1:13" ht="47.25" customHeight="1">
      <c r="A23" s="113" t="s">
        <v>28</v>
      </c>
      <c r="B23" s="20" t="s">
        <v>78</v>
      </c>
      <c r="C23" s="113"/>
      <c r="D23" s="109"/>
      <c r="E23" s="112" t="s">
        <v>85</v>
      </c>
      <c r="F23" s="112" t="s">
        <v>85</v>
      </c>
      <c r="G23" s="234" t="s">
        <v>5</v>
      </c>
      <c r="H23" s="232">
        <v>43388</v>
      </c>
      <c r="I23" s="232" t="s">
        <v>112</v>
      </c>
      <c r="J23" s="189" t="s">
        <v>5</v>
      </c>
      <c r="K23" s="232">
        <v>43388</v>
      </c>
      <c r="L23" s="232" t="s">
        <v>112</v>
      </c>
      <c r="M23" s="189"/>
    </row>
    <row r="24" spans="1:13" ht="27" customHeight="1">
      <c r="A24" s="113"/>
      <c r="B24" s="20"/>
      <c r="C24" s="113"/>
      <c r="D24" s="109"/>
      <c r="E24" s="108" t="s">
        <v>86</v>
      </c>
      <c r="F24" s="108" t="s">
        <v>86</v>
      </c>
      <c r="G24" s="164"/>
      <c r="H24" s="163"/>
      <c r="I24" s="163"/>
      <c r="J24" s="189"/>
      <c r="K24" s="163"/>
      <c r="L24" s="163"/>
      <c r="M24" s="189"/>
    </row>
    <row r="25" spans="1:13" ht="49.5" customHeight="1">
      <c r="A25" s="113" t="s">
        <v>29</v>
      </c>
      <c r="B25" s="20" t="s">
        <v>83</v>
      </c>
      <c r="C25" s="113"/>
      <c r="D25" s="109"/>
      <c r="E25" s="112" t="s">
        <v>85</v>
      </c>
      <c r="F25" s="112" t="s">
        <v>85</v>
      </c>
      <c r="G25" s="234" t="s">
        <v>5</v>
      </c>
      <c r="H25" s="232">
        <v>43388</v>
      </c>
      <c r="I25" s="232" t="s">
        <v>112</v>
      </c>
      <c r="J25" s="189" t="s">
        <v>5</v>
      </c>
      <c r="K25" s="232">
        <v>43388</v>
      </c>
      <c r="L25" s="232" t="s">
        <v>112</v>
      </c>
      <c r="M25" s="242"/>
    </row>
    <row r="26" spans="1:13" ht="26.25" customHeight="1">
      <c r="A26" s="113"/>
      <c r="B26" s="20"/>
      <c r="C26" s="113"/>
      <c r="D26" s="109"/>
      <c r="E26" s="108" t="s">
        <v>86</v>
      </c>
      <c r="F26" s="108" t="s">
        <v>86</v>
      </c>
      <c r="G26" s="164"/>
      <c r="H26" s="163"/>
      <c r="I26" s="163"/>
      <c r="J26" s="189"/>
      <c r="K26" s="163"/>
      <c r="L26" s="163"/>
      <c r="M26" s="190"/>
    </row>
    <row r="27" spans="1:13" ht="33" customHeight="1">
      <c r="A27" s="113" t="s">
        <v>30</v>
      </c>
      <c r="B27" s="20" t="s">
        <v>79</v>
      </c>
      <c r="C27" s="113"/>
      <c r="D27" s="109"/>
      <c r="E27" s="112" t="s">
        <v>85</v>
      </c>
      <c r="F27" s="112" t="s">
        <v>85</v>
      </c>
      <c r="G27" s="234" t="s">
        <v>5</v>
      </c>
      <c r="H27" s="232">
        <v>43388</v>
      </c>
      <c r="I27" s="232" t="s">
        <v>112</v>
      </c>
      <c r="J27" s="189" t="s">
        <v>5</v>
      </c>
      <c r="K27" s="232">
        <v>43388</v>
      </c>
      <c r="L27" s="232" t="s">
        <v>112</v>
      </c>
      <c r="M27" s="242"/>
    </row>
    <row r="28" spans="1:13" ht="26.25" customHeight="1">
      <c r="A28" s="113"/>
      <c r="B28" s="20"/>
      <c r="C28" s="113"/>
      <c r="D28" s="109"/>
      <c r="E28" s="108" t="s">
        <v>86</v>
      </c>
      <c r="F28" s="108" t="s">
        <v>86</v>
      </c>
      <c r="G28" s="164"/>
      <c r="H28" s="163"/>
      <c r="I28" s="163"/>
      <c r="J28" s="189"/>
      <c r="K28" s="163"/>
      <c r="L28" s="163"/>
      <c r="M28" s="190"/>
    </row>
    <row r="29" spans="1:13" ht="36.75" customHeight="1">
      <c r="A29" s="174" t="s">
        <v>27</v>
      </c>
      <c r="B29" s="175"/>
      <c r="C29" s="175"/>
      <c r="D29" s="175"/>
      <c r="E29" s="175"/>
      <c r="F29" s="175"/>
      <c r="G29" s="175"/>
      <c r="H29" s="175"/>
      <c r="I29" s="175"/>
      <c r="J29" s="175"/>
      <c r="K29" s="175"/>
      <c r="L29" s="175"/>
      <c r="M29" s="176"/>
    </row>
    <row r="30" spans="1:13" ht="81.75" customHeight="1">
      <c r="A30" s="3" t="s">
        <v>21</v>
      </c>
      <c r="B30" s="1" t="s">
        <v>113</v>
      </c>
      <c r="C30" s="40" t="s">
        <v>38</v>
      </c>
      <c r="D30" s="39" t="s">
        <v>114</v>
      </c>
      <c r="E30" s="23" t="s">
        <v>172</v>
      </c>
      <c r="F30" s="126" t="s">
        <v>172</v>
      </c>
      <c r="G30" s="22" t="s">
        <v>5</v>
      </c>
      <c r="H30" s="2">
        <v>43420</v>
      </c>
      <c r="I30" s="4" t="s">
        <v>112</v>
      </c>
      <c r="J30" s="5" t="s">
        <v>5</v>
      </c>
      <c r="K30" s="127">
        <v>43420</v>
      </c>
      <c r="L30" s="4" t="s">
        <v>112</v>
      </c>
      <c r="M30" s="23"/>
    </row>
    <row r="31" spans="1:13" ht="66">
      <c r="A31" s="3" t="s">
        <v>23</v>
      </c>
      <c r="B31" s="149" t="s">
        <v>171</v>
      </c>
      <c r="C31" s="40" t="s">
        <v>38</v>
      </c>
      <c r="D31" s="23" t="s">
        <v>114</v>
      </c>
      <c r="E31" s="1" t="s">
        <v>171</v>
      </c>
      <c r="F31" s="1" t="s">
        <v>171</v>
      </c>
      <c r="G31" s="22" t="s">
        <v>5</v>
      </c>
      <c r="H31" s="127">
        <v>43421</v>
      </c>
      <c r="I31" s="4" t="s">
        <v>112</v>
      </c>
      <c r="J31" s="5" t="s">
        <v>5</v>
      </c>
      <c r="K31" s="127">
        <v>43421</v>
      </c>
      <c r="L31" s="4" t="s">
        <v>112</v>
      </c>
      <c r="M31" s="23"/>
    </row>
    <row r="32" spans="1:13" ht="66">
      <c r="A32" s="3" t="s">
        <v>24</v>
      </c>
      <c r="B32" s="117" t="s">
        <v>173</v>
      </c>
      <c r="C32" s="148" t="s">
        <v>38</v>
      </c>
      <c r="D32" s="23" t="s">
        <v>114</v>
      </c>
      <c r="E32" s="23" t="s">
        <v>174</v>
      </c>
      <c r="F32" s="126" t="s">
        <v>174</v>
      </c>
      <c r="G32" s="22" t="s">
        <v>5</v>
      </c>
      <c r="H32" s="127">
        <v>43422</v>
      </c>
      <c r="I32" s="4" t="s">
        <v>112</v>
      </c>
      <c r="J32" s="5" t="s">
        <v>5</v>
      </c>
      <c r="K32" s="127">
        <v>43422</v>
      </c>
      <c r="L32" s="4" t="s">
        <v>112</v>
      </c>
      <c r="M32" s="23"/>
    </row>
    <row r="39" spans="9:13">
      <c r="I39" s="18"/>
      <c r="J39" s="18"/>
      <c r="K39" s="18"/>
      <c r="L39" s="18"/>
      <c r="M39" s="18"/>
    </row>
    <row r="51" spans="1:37" s="19" customFormat="1">
      <c r="A51" s="7"/>
      <c r="B51" s="7"/>
      <c r="C51" s="7"/>
      <c r="D51" s="7"/>
      <c r="E51" s="7"/>
      <c r="F51" s="7"/>
      <c r="G51" s="7"/>
      <c r="H51" s="7"/>
      <c r="I51" s="7"/>
      <c r="J51" s="7"/>
      <c r="K51" s="7"/>
      <c r="L51" s="7"/>
      <c r="M51" s="7"/>
      <c r="N51" s="18"/>
      <c r="O51" s="18"/>
      <c r="P51" s="18"/>
      <c r="Q51" s="18"/>
      <c r="R51" s="18"/>
      <c r="S51" s="18"/>
      <c r="T51" s="18"/>
      <c r="U51" s="18"/>
      <c r="V51" s="18"/>
      <c r="W51" s="18"/>
      <c r="X51" s="18"/>
      <c r="Y51" s="18"/>
      <c r="Z51" s="18"/>
      <c r="AA51" s="18"/>
      <c r="AB51" s="18"/>
      <c r="AC51" s="18"/>
      <c r="AD51" s="18"/>
      <c r="AE51" s="18"/>
      <c r="AF51" s="18"/>
      <c r="AG51" s="18"/>
      <c r="AH51" s="18"/>
      <c r="AI51" s="18"/>
      <c r="AJ51" s="18"/>
      <c r="AK51" s="18"/>
    </row>
    <row r="52" spans="1:37" s="19" customFormat="1">
      <c r="A52" s="7"/>
      <c r="B52" s="7"/>
      <c r="C52" s="7"/>
      <c r="D52" s="7"/>
      <c r="E52" s="7"/>
      <c r="F52" s="7"/>
      <c r="G52" s="7"/>
      <c r="H52" s="7"/>
      <c r="I52" s="7"/>
      <c r="J52" s="7"/>
      <c r="K52" s="7"/>
      <c r="L52" s="7"/>
      <c r="M52" s="7"/>
      <c r="N52" s="7"/>
      <c r="O52" s="18"/>
      <c r="P52" s="18"/>
      <c r="Q52" s="18"/>
      <c r="R52" s="18"/>
      <c r="S52" s="18"/>
      <c r="T52" s="18"/>
      <c r="U52" s="18"/>
      <c r="V52" s="18"/>
      <c r="W52" s="18"/>
      <c r="X52" s="18"/>
      <c r="Y52" s="18"/>
      <c r="Z52" s="18"/>
      <c r="AA52" s="18"/>
      <c r="AB52" s="18"/>
      <c r="AC52" s="18"/>
      <c r="AD52" s="18"/>
      <c r="AE52" s="18"/>
      <c r="AF52" s="18"/>
      <c r="AG52" s="18"/>
      <c r="AH52" s="18"/>
      <c r="AI52" s="18"/>
      <c r="AJ52" s="18"/>
      <c r="AK52" s="18"/>
    </row>
    <row r="53" spans="1:37" s="19" customFormat="1">
      <c r="A53" s="7"/>
      <c r="B53" s="7"/>
      <c r="C53" s="7"/>
      <c r="D53" s="7"/>
      <c r="E53" s="7"/>
      <c r="F53" s="7"/>
      <c r="G53" s="7"/>
      <c r="H53" s="7"/>
      <c r="I53" s="7"/>
      <c r="J53" s="7"/>
      <c r="K53" s="7"/>
      <c r="L53" s="7"/>
      <c r="M53" s="7"/>
      <c r="N53" s="7"/>
      <c r="O53" s="18"/>
      <c r="P53" s="18"/>
      <c r="Q53" s="18"/>
      <c r="R53" s="18"/>
      <c r="S53" s="18"/>
      <c r="T53" s="18"/>
      <c r="U53" s="18"/>
      <c r="V53" s="18"/>
      <c r="W53" s="18"/>
      <c r="X53" s="18"/>
      <c r="Y53" s="18"/>
      <c r="Z53" s="18"/>
      <c r="AA53" s="18"/>
      <c r="AB53" s="18"/>
      <c r="AC53" s="18"/>
      <c r="AD53" s="18"/>
      <c r="AE53" s="18"/>
      <c r="AF53" s="18"/>
      <c r="AG53" s="18"/>
      <c r="AH53" s="18"/>
      <c r="AI53" s="18"/>
      <c r="AJ53" s="18"/>
      <c r="AK53" s="18"/>
    </row>
    <row r="54" spans="1:37" s="19" customFormat="1">
      <c r="A54" s="7"/>
      <c r="B54" s="7"/>
      <c r="C54" s="7"/>
      <c r="D54" s="7"/>
      <c r="E54" s="7"/>
      <c r="F54" s="7"/>
      <c r="G54" s="7"/>
      <c r="H54" s="7"/>
      <c r="I54" s="7"/>
      <c r="J54" s="7"/>
      <c r="K54" s="7"/>
      <c r="L54" s="7"/>
      <c r="M54" s="7"/>
      <c r="N54" s="7"/>
      <c r="O54" s="18"/>
      <c r="P54" s="18"/>
      <c r="Q54" s="18"/>
      <c r="R54" s="18"/>
      <c r="S54" s="18"/>
      <c r="T54" s="18"/>
      <c r="U54" s="18"/>
      <c r="V54" s="18"/>
      <c r="W54" s="18"/>
      <c r="X54" s="18"/>
      <c r="Y54" s="18"/>
      <c r="Z54" s="18"/>
      <c r="AA54" s="18"/>
      <c r="AB54" s="18"/>
      <c r="AC54" s="18"/>
      <c r="AD54" s="18"/>
      <c r="AE54" s="18"/>
      <c r="AF54" s="18"/>
      <c r="AG54" s="18"/>
      <c r="AH54" s="18"/>
      <c r="AI54" s="18"/>
      <c r="AJ54" s="18"/>
      <c r="AK54" s="18"/>
    </row>
    <row r="55" spans="1:37" s="19" customFormat="1">
      <c r="A55" s="7"/>
      <c r="B55" s="7"/>
      <c r="C55" s="7"/>
      <c r="D55" s="7"/>
      <c r="E55" s="7"/>
      <c r="F55" s="7"/>
      <c r="G55" s="7"/>
      <c r="H55" s="7"/>
      <c r="I55" s="7"/>
      <c r="J55" s="7"/>
      <c r="K55" s="7"/>
      <c r="L55" s="7"/>
      <c r="M55" s="7"/>
      <c r="N55" s="7"/>
      <c r="O55" s="18"/>
      <c r="P55" s="18"/>
      <c r="Q55" s="18"/>
      <c r="R55" s="18"/>
      <c r="S55" s="18"/>
      <c r="T55" s="18"/>
      <c r="U55" s="18"/>
      <c r="V55" s="18"/>
      <c r="W55" s="18"/>
      <c r="X55" s="18"/>
      <c r="Y55" s="18"/>
      <c r="Z55" s="18"/>
      <c r="AA55" s="18"/>
      <c r="AB55" s="18"/>
      <c r="AC55" s="18"/>
      <c r="AD55" s="18"/>
      <c r="AE55" s="18"/>
      <c r="AF55" s="18"/>
      <c r="AG55" s="18"/>
      <c r="AH55" s="18"/>
      <c r="AI55" s="18"/>
      <c r="AJ55" s="18"/>
      <c r="AK55" s="18"/>
    </row>
  </sheetData>
  <mergeCells count="90">
    <mergeCell ref="G23:G24"/>
    <mergeCell ref="H23:H24"/>
    <mergeCell ref="I23:I24"/>
    <mergeCell ref="J23:J24"/>
    <mergeCell ref="G17:G18"/>
    <mergeCell ref="H17:H18"/>
    <mergeCell ref="I17:I18"/>
    <mergeCell ref="J17:J18"/>
    <mergeCell ref="G21:G22"/>
    <mergeCell ref="K23:K24"/>
    <mergeCell ref="L23:L24"/>
    <mergeCell ref="M23:M24"/>
    <mergeCell ref="L21:L22"/>
    <mergeCell ref="M21:M22"/>
    <mergeCell ref="M17:M18"/>
    <mergeCell ref="G19:G20"/>
    <mergeCell ref="H19:H20"/>
    <mergeCell ref="M19:M20"/>
    <mergeCell ref="A12:M12"/>
    <mergeCell ref="M15:M16"/>
    <mergeCell ref="K17:K18"/>
    <mergeCell ref="J15:J16"/>
    <mergeCell ref="K15:K16"/>
    <mergeCell ref="L15:L16"/>
    <mergeCell ref="I19:I20"/>
    <mergeCell ref="J19:J20"/>
    <mergeCell ref="K19:K20"/>
    <mergeCell ref="L19:L20"/>
    <mergeCell ref="L17:L18"/>
    <mergeCell ref="B1:M1"/>
    <mergeCell ref="B2:M2"/>
    <mergeCell ref="B3:M3"/>
    <mergeCell ref="C4:D4"/>
    <mergeCell ref="F4:G4"/>
    <mergeCell ref="H4:M4"/>
    <mergeCell ref="A8:A10"/>
    <mergeCell ref="B8:B10"/>
    <mergeCell ref="C8:C10"/>
    <mergeCell ref="D8:D10"/>
    <mergeCell ref="E8:E10"/>
    <mergeCell ref="G8:I8"/>
    <mergeCell ref="J8:L8"/>
    <mergeCell ref="M8:M10"/>
    <mergeCell ref="G9:I9"/>
    <mergeCell ref="J9:L9"/>
    <mergeCell ref="C5:D5"/>
    <mergeCell ref="F5:G5"/>
    <mergeCell ref="H5:M5"/>
    <mergeCell ref="H21:H22"/>
    <mergeCell ref="I21:I22"/>
    <mergeCell ref="J21:J22"/>
    <mergeCell ref="K21:K22"/>
    <mergeCell ref="I13:I14"/>
    <mergeCell ref="J13:J14"/>
    <mergeCell ref="K13:K14"/>
    <mergeCell ref="L13:L14"/>
    <mergeCell ref="M13:M14"/>
    <mergeCell ref="C6:D6"/>
    <mergeCell ref="F6:G6"/>
    <mergeCell ref="H6:M6"/>
    <mergeCell ref="F8:F10"/>
    <mergeCell ref="A11:M11"/>
    <mergeCell ref="H15:H16"/>
    <mergeCell ref="A13:A14"/>
    <mergeCell ref="B13:B14"/>
    <mergeCell ref="L25:L26"/>
    <mergeCell ref="M25:M26"/>
    <mergeCell ref="C13:C14"/>
    <mergeCell ref="D13:D14"/>
    <mergeCell ref="G13:G14"/>
    <mergeCell ref="H13:H14"/>
    <mergeCell ref="A15:A16"/>
    <mergeCell ref="B15:B16"/>
    <mergeCell ref="C15:C16"/>
    <mergeCell ref="D15:D16"/>
    <mergeCell ref="G15:G16"/>
    <mergeCell ref="I15:I16"/>
    <mergeCell ref="A29:M29"/>
    <mergeCell ref="G25:G26"/>
    <mergeCell ref="H25:H26"/>
    <mergeCell ref="I25:I26"/>
    <mergeCell ref="J25:J26"/>
    <mergeCell ref="K25:K26"/>
    <mergeCell ref="I27:I28"/>
    <mergeCell ref="J27:J28"/>
    <mergeCell ref="K27:K28"/>
    <mergeCell ref="L27:L28"/>
    <mergeCell ref="M27:M28"/>
    <mergeCell ref="G27:G28"/>
    <mergeCell ref="H27:H28"/>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7"/>
  <sheetViews>
    <sheetView zoomScale="70" zoomScaleNormal="70" workbookViewId="0">
      <selection activeCell="A17" sqref="A17"/>
    </sheetView>
  </sheetViews>
  <sheetFormatPr defaultRowHeight="15"/>
  <cols>
    <col min="2" max="2" width="24.7109375" customWidth="1"/>
    <col min="3" max="3" width="35.5703125" customWidth="1"/>
    <col min="4" max="4" width="34.42578125" customWidth="1"/>
    <col min="5" max="5" width="38" customWidth="1"/>
    <col min="6" max="6" width="40.7109375" customWidth="1"/>
    <col min="7" max="7" width="12" customWidth="1"/>
    <col min="8" max="8" width="16.28515625" customWidth="1"/>
    <col min="9" max="9" width="13.85546875" customWidth="1"/>
    <col min="10" max="10" width="11" customWidth="1"/>
    <col min="11" max="11" width="18.42578125" customWidth="1"/>
    <col min="12" max="12" width="11.28515625" customWidth="1"/>
  </cols>
  <sheetData>
    <row r="1" spans="1:13" ht="33">
      <c r="A1" s="128" t="s">
        <v>0</v>
      </c>
      <c r="B1" s="220" t="s">
        <v>121</v>
      </c>
      <c r="C1" s="221"/>
      <c r="D1" s="221"/>
      <c r="E1" s="221"/>
      <c r="F1" s="221"/>
      <c r="G1" s="221"/>
      <c r="H1" s="221"/>
      <c r="I1" s="221"/>
      <c r="J1" s="221"/>
      <c r="K1" s="221"/>
      <c r="L1" s="221"/>
      <c r="M1" s="222"/>
    </row>
    <row r="2" spans="1:13" ht="49.5">
      <c r="A2" s="128" t="s">
        <v>2</v>
      </c>
      <c r="B2" s="220"/>
      <c r="C2" s="221"/>
      <c r="D2" s="221"/>
      <c r="E2" s="221"/>
      <c r="F2" s="221"/>
      <c r="G2" s="221"/>
      <c r="H2" s="221"/>
      <c r="I2" s="221"/>
      <c r="J2" s="221"/>
      <c r="K2" s="221"/>
      <c r="L2" s="221"/>
      <c r="M2" s="222"/>
    </row>
    <row r="3" spans="1:13" ht="16.5">
      <c r="A3" s="128" t="s">
        <v>3</v>
      </c>
      <c r="B3" s="220" t="s">
        <v>112</v>
      </c>
      <c r="C3" s="221"/>
      <c r="D3" s="221"/>
      <c r="E3" s="221"/>
      <c r="F3" s="221"/>
      <c r="G3" s="221"/>
      <c r="H3" s="221"/>
      <c r="I3" s="221"/>
      <c r="J3" s="221"/>
      <c r="K3" s="221"/>
      <c r="L3" s="221"/>
      <c r="M3" s="222"/>
    </row>
    <row r="4" spans="1:13" ht="16.5">
      <c r="A4" s="129" t="s">
        <v>4</v>
      </c>
      <c r="B4" s="130" t="s">
        <v>5</v>
      </c>
      <c r="C4" s="223" t="s">
        <v>6</v>
      </c>
      <c r="D4" s="224"/>
      <c r="E4" s="131" t="s">
        <v>7</v>
      </c>
      <c r="F4" s="223" t="s">
        <v>8</v>
      </c>
      <c r="G4" s="224"/>
      <c r="H4" s="223" t="s">
        <v>9</v>
      </c>
      <c r="I4" s="225"/>
      <c r="J4" s="225"/>
      <c r="K4" s="225"/>
      <c r="L4" s="225"/>
      <c r="M4" s="224"/>
    </row>
    <row r="5" spans="1:13" ht="33">
      <c r="A5" s="132" t="s">
        <v>10</v>
      </c>
      <c r="B5" s="133">
        <f>COUNTIF($G$1:$G$686,"Pass")</f>
        <v>1</v>
      </c>
      <c r="C5" s="210">
        <v>3</v>
      </c>
      <c r="D5" s="211"/>
      <c r="E5" s="133">
        <v>0</v>
      </c>
      <c r="F5" s="210">
        <v>0</v>
      </c>
      <c r="G5" s="211"/>
      <c r="H5" s="212">
        <f>SUM(B5:G5)</f>
        <v>4</v>
      </c>
      <c r="I5" s="213"/>
      <c r="J5" s="213"/>
      <c r="K5" s="213"/>
      <c r="L5" s="213"/>
      <c r="M5" s="214"/>
    </row>
    <row r="6" spans="1:13" ht="33">
      <c r="A6" s="13" t="s">
        <v>11</v>
      </c>
      <c r="B6" s="14">
        <f>COUNTIF($J$1:$J$686,"Pass")</f>
        <v>4</v>
      </c>
      <c r="C6" s="215">
        <v>0</v>
      </c>
      <c r="D6" s="216"/>
      <c r="E6" s="14">
        <v>0</v>
      </c>
      <c r="F6" s="215">
        <v>0</v>
      </c>
      <c r="G6" s="216"/>
      <c r="H6" s="217">
        <f>SUM(B6:G6)</f>
        <v>4</v>
      </c>
      <c r="I6" s="218"/>
      <c r="J6" s="218"/>
      <c r="K6" s="218"/>
      <c r="L6" s="218"/>
      <c r="M6" s="219"/>
    </row>
    <row r="7" spans="1:13" ht="16.5">
      <c r="A7" s="15"/>
      <c r="B7" s="16"/>
      <c r="C7" s="16"/>
      <c r="D7" s="16"/>
      <c r="E7" s="16"/>
      <c r="F7" s="16"/>
      <c r="G7" s="16"/>
      <c r="H7" s="17"/>
      <c r="I7" s="17"/>
      <c r="J7" s="17"/>
      <c r="K7" s="17"/>
      <c r="L7" s="17"/>
      <c r="M7" s="17"/>
    </row>
    <row r="8" spans="1:13" ht="16.5">
      <c r="A8" s="172" t="s">
        <v>12</v>
      </c>
      <c r="B8" s="172" t="s">
        <v>13</v>
      </c>
      <c r="C8" s="172" t="s">
        <v>14</v>
      </c>
      <c r="D8" s="172" t="s">
        <v>15</v>
      </c>
      <c r="E8" s="172" t="s">
        <v>16</v>
      </c>
      <c r="F8" s="172" t="s">
        <v>17</v>
      </c>
      <c r="G8" s="169" t="s">
        <v>18</v>
      </c>
      <c r="H8" s="170"/>
      <c r="I8" s="171"/>
      <c r="J8" s="169" t="s">
        <v>18</v>
      </c>
      <c r="K8" s="170"/>
      <c r="L8" s="171"/>
      <c r="M8" s="172" t="s">
        <v>19</v>
      </c>
    </row>
    <row r="9" spans="1:13" ht="16.5">
      <c r="A9" s="173"/>
      <c r="B9" s="173"/>
      <c r="C9" s="173"/>
      <c r="D9" s="173"/>
      <c r="E9" s="173"/>
      <c r="F9" s="173"/>
      <c r="G9" s="169" t="s">
        <v>10</v>
      </c>
      <c r="H9" s="170"/>
      <c r="I9" s="171"/>
      <c r="J9" s="169" t="s">
        <v>11</v>
      </c>
      <c r="K9" s="170"/>
      <c r="L9" s="171"/>
      <c r="M9" s="173"/>
    </row>
    <row r="10" spans="1:13" ht="16.5">
      <c r="A10" s="173"/>
      <c r="B10" s="173"/>
      <c r="C10" s="173"/>
      <c r="D10" s="173"/>
      <c r="E10" s="173"/>
      <c r="F10" s="173"/>
      <c r="G10" s="114" t="s">
        <v>4</v>
      </c>
      <c r="H10" s="114" t="s">
        <v>20</v>
      </c>
      <c r="I10" s="114" t="s">
        <v>3</v>
      </c>
      <c r="J10" s="114" t="s">
        <v>4</v>
      </c>
      <c r="K10" s="73" t="s">
        <v>20</v>
      </c>
      <c r="L10" s="114" t="s">
        <v>3</v>
      </c>
      <c r="M10" s="173"/>
    </row>
    <row r="11" spans="1:13" ht="39.75" customHeight="1">
      <c r="A11" s="198"/>
      <c r="B11" s="198"/>
      <c r="C11" s="198"/>
      <c r="D11" s="198"/>
      <c r="E11" s="198"/>
      <c r="F11" s="198"/>
      <c r="G11" s="198"/>
      <c r="H11" s="198"/>
      <c r="I11" s="198"/>
      <c r="J11" s="198"/>
      <c r="K11" s="198"/>
      <c r="L11" s="198"/>
      <c r="M11" s="198"/>
    </row>
    <row r="12" spans="1:13" ht="204.75" customHeight="1">
      <c r="A12" s="247"/>
      <c r="B12" s="248"/>
      <c r="C12" s="248"/>
      <c r="D12" s="248"/>
      <c r="E12" s="248"/>
      <c r="F12" s="248"/>
      <c r="G12" s="248"/>
      <c r="H12" s="248"/>
      <c r="I12" s="248"/>
      <c r="J12" s="248"/>
      <c r="K12" s="248"/>
      <c r="L12" s="248"/>
      <c r="M12" s="249"/>
    </row>
    <row r="13" spans="1:13" ht="52.5" customHeight="1">
      <c r="A13" s="141" t="s">
        <v>21</v>
      </c>
      <c r="B13" s="141" t="s">
        <v>122</v>
      </c>
      <c r="C13" s="138" t="s">
        <v>74</v>
      </c>
      <c r="D13" s="142"/>
      <c r="E13" s="142" t="s">
        <v>123</v>
      </c>
      <c r="F13" s="142" t="s">
        <v>124</v>
      </c>
      <c r="G13" s="143" t="s">
        <v>5</v>
      </c>
      <c r="H13" s="146">
        <v>43419</v>
      </c>
      <c r="I13" s="146" t="s">
        <v>112</v>
      </c>
      <c r="J13" s="144" t="s">
        <v>5</v>
      </c>
      <c r="K13" s="146">
        <v>43419</v>
      </c>
      <c r="L13" s="146" t="s">
        <v>112</v>
      </c>
      <c r="M13" s="144"/>
    </row>
    <row r="14" spans="1:13" ht="38.25" customHeight="1">
      <c r="A14" s="250" t="s">
        <v>27</v>
      </c>
      <c r="B14" s="250"/>
      <c r="C14" s="250"/>
      <c r="D14" s="250"/>
      <c r="E14" s="250"/>
      <c r="F14" s="250"/>
      <c r="G14" s="250"/>
      <c r="H14" s="250"/>
      <c r="I14" s="250"/>
      <c r="J14" s="250"/>
      <c r="K14" s="250"/>
      <c r="L14" s="250"/>
      <c r="M14" s="250"/>
    </row>
    <row r="15" spans="1:13" ht="49.5">
      <c r="A15" s="143" t="s">
        <v>21</v>
      </c>
      <c r="B15" s="143" t="s">
        <v>125</v>
      </c>
      <c r="C15" s="138" t="s">
        <v>74</v>
      </c>
      <c r="D15" s="142" t="s">
        <v>126</v>
      </c>
      <c r="E15" s="142" t="s">
        <v>127</v>
      </c>
      <c r="F15" s="142" t="s">
        <v>127</v>
      </c>
      <c r="G15" s="143" t="s">
        <v>6</v>
      </c>
      <c r="H15" s="146">
        <v>43419</v>
      </c>
      <c r="I15" s="146" t="s">
        <v>112</v>
      </c>
      <c r="J15" s="144" t="s">
        <v>5</v>
      </c>
      <c r="K15" s="147">
        <v>43425</v>
      </c>
      <c r="L15" s="146" t="s">
        <v>112</v>
      </c>
      <c r="M15" s="144"/>
    </row>
    <row r="16" spans="1:13" ht="49.5">
      <c r="A16" s="143" t="s">
        <v>23</v>
      </c>
      <c r="B16" s="143" t="s">
        <v>128</v>
      </c>
      <c r="C16" s="138" t="s">
        <v>74</v>
      </c>
      <c r="D16" s="142" t="s">
        <v>129</v>
      </c>
      <c r="E16" s="145">
        <v>60</v>
      </c>
      <c r="F16" s="145">
        <v>60</v>
      </c>
      <c r="G16" s="143" t="s">
        <v>6</v>
      </c>
      <c r="H16" s="146">
        <v>43419</v>
      </c>
      <c r="I16" s="146" t="s">
        <v>112</v>
      </c>
      <c r="J16" s="144" t="s">
        <v>5</v>
      </c>
      <c r="K16" s="147">
        <v>43425</v>
      </c>
      <c r="L16" s="146" t="s">
        <v>112</v>
      </c>
      <c r="M16" s="144"/>
    </row>
    <row r="17" spans="1:13" ht="50.25" customHeight="1">
      <c r="A17" s="143" t="s">
        <v>24</v>
      </c>
      <c r="B17" s="143" t="s">
        <v>130</v>
      </c>
      <c r="C17" s="138" t="s">
        <v>74</v>
      </c>
      <c r="D17" s="142" t="s">
        <v>131</v>
      </c>
      <c r="E17" s="142" t="s">
        <v>132</v>
      </c>
      <c r="F17" s="142" t="s">
        <v>133</v>
      </c>
      <c r="G17" s="143" t="s">
        <v>6</v>
      </c>
      <c r="H17" s="146">
        <v>43419</v>
      </c>
      <c r="I17" s="146" t="s">
        <v>112</v>
      </c>
      <c r="J17" s="144" t="s">
        <v>5</v>
      </c>
      <c r="K17" s="147">
        <v>43425</v>
      </c>
      <c r="L17" s="146" t="s">
        <v>112</v>
      </c>
      <c r="M17" s="144"/>
    </row>
  </sheetData>
  <mergeCells count="26">
    <mergeCell ref="B1:M1"/>
    <mergeCell ref="B2:M2"/>
    <mergeCell ref="B3:M3"/>
    <mergeCell ref="C4:D4"/>
    <mergeCell ref="F4:G4"/>
    <mergeCell ref="H4:M4"/>
    <mergeCell ref="C5:D5"/>
    <mergeCell ref="F5:G5"/>
    <mergeCell ref="H5:M5"/>
    <mergeCell ref="C6:D6"/>
    <mergeCell ref="F6:G6"/>
    <mergeCell ref="H6:M6"/>
    <mergeCell ref="A12:M12"/>
    <mergeCell ref="A14:M14"/>
    <mergeCell ref="G8:I8"/>
    <mergeCell ref="J8:L8"/>
    <mergeCell ref="M8:M10"/>
    <mergeCell ref="G9:I9"/>
    <mergeCell ref="J9:L9"/>
    <mergeCell ref="A11:M11"/>
    <mergeCell ref="A8:A10"/>
    <mergeCell ref="B8:B10"/>
    <mergeCell ref="C8:C10"/>
    <mergeCell ref="D8:D10"/>
    <mergeCell ref="E8:E10"/>
    <mergeCell ref="F8:F10"/>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44"/>
  <sheetViews>
    <sheetView topLeftCell="A11" zoomScale="70" zoomScaleNormal="70" workbookViewId="0">
      <selection activeCell="A12" sqref="A12:M12"/>
    </sheetView>
  </sheetViews>
  <sheetFormatPr defaultColWidth="8.85546875" defaultRowHeight="16.5"/>
  <cols>
    <col min="1" max="1" width="21.7109375" style="7" customWidth="1"/>
    <col min="2" max="2" width="34.42578125" style="7" customWidth="1"/>
    <col min="3" max="3" width="33.85546875" style="7" customWidth="1"/>
    <col min="4" max="4" width="47.42578125" style="7" customWidth="1"/>
    <col min="5" max="5" width="35.140625" style="7" customWidth="1"/>
    <col min="6" max="6" width="25.85546875" style="7" customWidth="1"/>
    <col min="7" max="7" width="8.85546875" style="7"/>
    <col min="8" max="8" width="16.7109375" style="7" bestFit="1" customWidth="1"/>
    <col min="9" max="9" width="8.85546875" style="7" bestFit="1" customWidth="1"/>
    <col min="10" max="10" width="8.85546875" style="7"/>
    <col min="11" max="11" width="15.7109375" style="75" customWidth="1"/>
    <col min="12" max="16384" width="8.85546875" style="7"/>
  </cols>
  <sheetData>
    <row r="1" spans="1:13">
      <c r="A1" s="6" t="s">
        <v>0</v>
      </c>
      <c r="B1" s="177" t="s">
        <v>169</v>
      </c>
      <c r="C1" s="178"/>
      <c r="D1" s="178"/>
      <c r="E1" s="178"/>
      <c r="F1" s="178"/>
      <c r="G1" s="178"/>
      <c r="H1" s="178"/>
      <c r="I1" s="178"/>
      <c r="J1" s="178"/>
      <c r="K1" s="178"/>
      <c r="L1" s="178"/>
      <c r="M1" s="179"/>
    </row>
    <row r="2" spans="1:13" ht="33">
      <c r="A2" s="6" t="s">
        <v>2</v>
      </c>
      <c r="B2" s="177"/>
      <c r="C2" s="178"/>
      <c r="D2" s="178"/>
      <c r="E2" s="178"/>
      <c r="F2" s="178"/>
      <c r="G2" s="178"/>
      <c r="H2" s="178"/>
      <c r="I2" s="178"/>
      <c r="J2" s="178"/>
      <c r="K2" s="178"/>
      <c r="L2" s="178"/>
      <c r="M2" s="179"/>
    </row>
    <row r="3" spans="1:13">
      <c r="A3" s="6" t="s">
        <v>3</v>
      </c>
      <c r="B3" s="177" t="s">
        <v>112</v>
      </c>
      <c r="C3" s="178"/>
      <c r="D3" s="178"/>
      <c r="E3" s="178"/>
      <c r="F3" s="178"/>
      <c r="G3" s="178"/>
      <c r="H3" s="178"/>
      <c r="I3" s="178"/>
      <c r="J3" s="178"/>
      <c r="K3" s="178"/>
      <c r="L3" s="178"/>
      <c r="M3" s="179"/>
    </row>
    <row r="4" spans="1:13">
      <c r="A4" s="8" t="s">
        <v>4</v>
      </c>
      <c r="B4" s="9" t="s">
        <v>5</v>
      </c>
      <c r="C4" s="180" t="s">
        <v>6</v>
      </c>
      <c r="D4" s="181"/>
      <c r="E4" s="10" t="s">
        <v>7</v>
      </c>
      <c r="F4" s="180" t="s">
        <v>8</v>
      </c>
      <c r="G4" s="181"/>
      <c r="H4" s="180" t="s">
        <v>9</v>
      </c>
      <c r="I4" s="182"/>
      <c r="J4" s="182"/>
      <c r="K4" s="182"/>
      <c r="L4" s="182"/>
      <c r="M4" s="181"/>
    </row>
    <row r="5" spans="1:13">
      <c r="A5" s="11" t="s">
        <v>10</v>
      </c>
      <c r="B5" s="12">
        <f>COUNTIF($G$1:$G$688,"Pass")</f>
        <v>4</v>
      </c>
      <c r="C5" s="183">
        <v>0</v>
      </c>
      <c r="D5" s="184"/>
      <c r="E5" s="12">
        <v>0</v>
      </c>
      <c r="F5" s="183">
        <v>0</v>
      </c>
      <c r="G5" s="184"/>
      <c r="H5" s="185">
        <f>SUM(B5:G5)</f>
        <v>4</v>
      </c>
      <c r="I5" s="186"/>
      <c r="J5" s="186"/>
      <c r="K5" s="186"/>
      <c r="L5" s="186"/>
      <c r="M5" s="187"/>
    </row>
    <row r="6" spans="1:13">
      <c r="A6" s="13" t="s">
        <v>11</v>
      </c>
      <c r="B6" s="14">
        <f>COUNTIF($J$1:$J$688,"Pass")</f>
        <v>4</v>
      </c>
      <c r="C6" s="191">
        <v>0</v>
      </c>
      <c r="D6" s="192"/>
      <c r="E6" s="14">
        <v>0</v>
      </c>
      <c r="F6" s="191">
        <v>0</v>
      </c>
      <c r="G6" s="192"/>
      <c r="H6" s="193">
        <f>SUM(B6:G6)</f>
        <v>4</v>
      </c>
      <c r="I6" s="194"/>
      <c r="J6" s="194"/>
      <c r="K6" s="194"/>
      <c r="L6" s="194"/>
      <c r="M6" s="195"/>
    </row>
    <row r="7" spans="1:13">
      <c r="A7" s="15"/>
      <c r="B7" s="16"/>
      <c r="C7" s="16"/>
      <c r="D7" s="16"/>
      <c r="E7" s="16"/>
      <c r="F7" s="16"/>
      <c r="G7" s="16"/>
      <c r="H7" s="17"/>
      <c r="I7" s="17"/>
      <c r="J7" s="17"/>
      <c r="K7" s="17"/>
      <c r="L7" s="17"/>
      <c r="M7" s="17"/>
    </row>
    <row r="8" spans="1:13">
      <c r="A8" s="172" t="s">
        <v>12</v>
      </c>
      <c r="B8" s="172" t="s">
        <v>13</v>
      </c>
      <c r="C8" s="172" t="s">
        <v>14</v>
      </c>
      <c r="D8" s="172" t="s">
        <v>15</v>
      </c>
      <c r="E8" s="172" t="s">
        <v>16</v>
      </c>
      <c r="F8" s="172" t="s">
        <v>17</v>
      </c>
      <c r="G8" s="169" t="s">
        <v>18</v>
      </c>
      <c r="H8" s="170"/>
      <c r="I8" s="171"/>
      <c r="J8" s="169" t="s">
        <v>18</v>
      </c>
      <c r="K8" s="170"/>
      <c r="L8" s="171"/>
      <c r="M8" s="172" t="s">
        <v>19</v>
      </c>
    </row>
    <row r="9" spans="1:13">
      <c r="A9" s="173"/>
      <c r="B9" s="173"/>
      <c r="C9" s="173"/>
      <c r="D9" s="173"/>
      <c r="E9" s="173"/>
      <c r="F9" s="173"/>
      <c r="G9" s="169" t="s">
        <v>10</v>
      </c>
      <c r="H9" s="170"/>
      <c r="I9" s="171"/>
      <c r="J9" s="169" t="s">
        <v>11</v>
      </c>
      <c r="K9" s="170"/>
      <c r="L9" s="171"/>
      <c r="M9" s="173"/>
    </row>
    <row r="10" spans="1:13">
      <c r="A10" s="173"/>
      <c r="B10" s="173"/>
      <c r="C10" s="173"/>
      <c r="D10" s="173"/>
      <c r="E10" s="173"/>
      <c r="F10" s="173"/>
      <c r="G10" s="72" t="s">
        <v>4</v>
      </c>
      <c r="H10" s="72" t="s">
        <v>20</v>
      </c>
      <c r="I10" s="72" t="s">
        <v>3</v>
      </c>
      <c r="J10" s="72" t="s">
        <v>4</v>
      </c>
      <c r="K10" s="73" t="s">
        <v>20</v>
      </c>
      <c r="L10" s="72" t="s">
        <v>3</v>
      </c>
      <c r="M10" s="173"/>
    </row>
    <row r="11" spans="1:13">
      <c r="A11" s="198"/>
      <c r="B11" s="198"/>
      <c r="C11" s="198"/>
      <c r="D11" s="198"/>
      <c r="E11" s="198"/>
      <c r="F11" s="198"/>
      <c r="G11" s="198"/>
      <c r="H11" s="198"/>
      <c r="I11" s="198"/>
      <c r="J11" s="198"/>
      <c r="K11" s="198"/>
      <c r="L11" s="198"/>
      <c r="M11" s="198"/>
    </row>
    <row r="12" spans="1:13" ht="409.6" customHeight="1">
      <c r="A12" s="199"/>
      <c r="B12" s="199"/>
      <c r="C12" s="199"/>
      <c r="D12" s="199"/>
      <c r="E12" s="199"/>
      <c r="F12" s="199"/>
      <c r="G12" s="199"/>
      <c r="H12" s="199"/>
      <c r="I12" s="199"/>
      <c r="J12" s="199"/>
      <c r="K12" s="199"/>
      <c r="L12" s="199"/>
      <c r="M12" s="199"/>
    </row>
    <row r="13" spans="1:13" ht="33">
      <c r="A13" s="164" t="s">
        <v>21</v>
      </c>
      <c r="B13" s="235" t="s">
        <v>84</v>
      </c>
      <c r="C13" s="235"/>
      <c r="D13" s="251"/>
      <c r="E13" s="112" t="s">
        <v>85</v>
      </c>
      <c r="F13" s="112" t="s">
        <v>85</v>
      </c>
      <c r="G13" s="168" t="s">
        <v>101</v>
      </c>
      <c r="H13" s="162">
        <v>43425</v>
      </c>
      <c r="I13" s="162" t="s">
        <v>112</v>
      </c>
      <c r="J13" s="190" t="s">
        <v>101</v>
      </c>
      <c r="K13" s="162">
        <v>43425</v>
      </c>
      <c r="L13" s="162" t="s">
        <v>112</v>
      </c>
      <c r="M13" s="190"/>
    </row>
    <row r="14" spans="1:13" ht="31.5" customHeight="1">
      <c r="A14" s="165"/>
      <c r="B14" s="235"/>
      <c r="C14" s="235"/>
      <c r="D14" s="251"/>
      <c r="E14" s="91" t="s">
        <v>86</v>
      </c>
      <c r="F14" s="108" t="s">
        <v>86</v>
      </c>
      <c r="G14" s="164"/>
      <c r="H14" s="163"/>
      <c r="I14" s="163"/>
      <c r="J14" s="189"/>
      <c r="K14" s="163"/>
      <c r="L14" s="163"/>
      <c r="M14" s="189"/>
    </row>
    <row r="15" spans="1:13" s="18" customFormat="1" ht="84.6" customHeight="1">
      <c r="A15" s="174" t="s">
        <v>27</v>
      </c>
      <c r="B15" s="175"/>
      <c r="C15" s="175"/>
      <c r="D15" s="175"/>
      <c r="E15" s="175"/>
      <c r="F15" s="175"/>
      <c r="G15" s="175"/>
      <c r="H15" s="175"/>
      <c r="I15" s="175"/>
      <c r="J15" s="175"/>
      <c r="K15" s="175"/>
      <c r="L15" s="175"/>
      <c r="M15" s="176"/>
    </row>
    <row r="16" spans="1:13" ht="58.5" customHeight="1">
      <c r="A16" s="106" t="s">
        <v>21</v>
      </c>
      <c r="B16" s="115" t="s">
        <v>88</v>
      </c>
      <c r="C16" s="107" t="s">
        <v>74</v>
      </c>
      <c r="D16" s="20" t="s">
        <v>87</v>
      </c>
      <c r="E16" s="20" t="s">
        <v>89</v>
      </c>
      <c r="F16" s="20" t="s">
        <v>89</v>
      </c>
      <c r="G16" s="110" t="s">
        <v>5</v>
      </c>
      <c r="H16" s="2">
        <v>43425</v>
      </c>
      <c r="I16" s="116" t="s">
        <v>112</v>
      </c>
      <c r="J16" s="116" t="s">
        <v>5</v>
      </c>
      <c r="K16" s="127">
        <v>43425</v>
      </c>
      <c r="L16" s="116" t="s">
        <v>112</v>
      </c>
      <c r="M16" s="77"/>
    </row>
    <row r="17" spans="1:13" ht="60.75" customHeight="1">
      <c r="A17" s="106" t="s">
        <v>23</v>
      </c>
      <c r="B17" s="115" t="s">
        <v>90</v>
      </c>
      <c r="C17" s="107" t="s">
        <v>74</v>
      </c>
      <c r="D17" s="20"/>
      <c r="E17" s="20" t="s">
        <v>91</v>
      </c>
      <c r="F17" s="20" t="s">
        <v>91</v>
      </c>
      <c r="G17" s="110" t="s">
        <v>5</v>
      </c>
      <c r="H17" s="127">
        <v>43426</v>
      </c>
      <c r="I17" s="116" t="s">
        <v>112</v>
      </c>
      <c r="J17" s="116" t="s">
        <v>5</v>
      </c>
      <c r="K17" s="127">
        <v>43426</v>
      </c>
      <c r="L17" s="116" t="s">
        <v>112</v>
      </c>
      <c r="M17" s="77"/>
    </row>
    <row r="18" spans="1:13" ht="69" customHeight="1">
      <c r="A18" s="106" t="s">
        <v>24</v>
      </c>
      <c r="B18" s="115" t="s">
        <v>92</v>
      </c>
      <c r="C18" s="107" t="s">
        <v>74</v>
      </c>
      <c r="D18" s="20"/>
      <c r="E18" s="20" t="s">
        <v>93</v>
      </c>
      <c r="F18" s="20" t="s">
        <v>93</v>
      </c>
      <c r="G18" s="110" t="s">
        <v>5</v>
      </c>
      <c r="H18" s="127">
        <v>43427</v>
      </c>
      <c r="I18" s="116" t="s">
        <v>112</v>
      </c>
      <c r="J18" s="116" t="s">
        <v>5</v>
      </c>
      <c r="K18" s="127">
        <v>43427</v>
      </c>
      <c r="L18" s="116" t="s">
        <v>112</v>
      </c>
      <c r="M18" s="77"/>
    </row>
    <row r="19" spans="1:13" ht="56.25" customHeight="1">
      <c r="A19" s="25"/>
      <c r="B19" s="26"/>
      <c r="C19" s="76"/>
      <c r="D19" s="28"/>
      <c r="E19" s="28"/>
      <c r="F19" s="28"/>
      <c r="G19" s="27"/>
      <c r="H19" s="29"/>
      <c r="I19" s="30"/>
      <c r="J19" s="30"/>
      <c r="K19" s="30"/>
      <c r="L19" s="31"/>
      <c r="M19" s="77"/>
    </row>
    <row r="20" spans="1:13" ht="124.5" customHeight="1">
      <c r="A20" s="25"/>
      <c r="B20" s="26"/>
      <c r="C20" s="76"/>
      <c r="D20" s="28"/>
      <c r="E20" s="28"/>
      <c r="F20" s="28"/>
      <c r="G20" s="27"/>
      <c r="H20" s="29"/>
      <c r="I20" s="30"/>
      <c r="J20" s="31"/>
      <c r="K20" s="31"/>
      <c r="L20" s="78"/>
      <c r="M20" s="28"/>
    </row>
    <row r="21" spans="1:13" ht="116.25" customHeight="1">
      <c r="A21" s="25"/>
      <c r="B21" s="26"/>
      <c r="C21" s="76"/>
      <c r="D21" s="28"/>
      <c r="E21" s="28"/>
      <c r="F21" s="28"/>
      <c r="G21" s="27"/>
      <c r="H21" s="29"/>
      <c r="I21" s="30"/>
      <c r="J21" s="31"/>
      <c r="K21" s="31"/>
      <c r="L21" s="78"/>
      <c r="M21" s="28"/>
    </row>
    <row r="22" spans="1:13" ht="124.5" customHeight="1">
      <c r="A22" s="25"/>
      <c r="B22" s="32"/>
      <c r="C22" s="76"/>
      <c r="D22" s="28"/>
      <c r="E22" s="33"/>
      <c r="F22" s="33"/>
      <c r="G22" s="27"/>
      <c r="H22" s="29"/>
      <c r="I22" s="30"/>
      <c r="J22" s="31"/>
      <c r="K22" s="31"/>
      <c r="L22" s="78"/>
      <c r="M22" s="28"/>
    </row>
    <row r="23" spans="1:13" ht="137.25" customHeight="1">
      <c r="A23" s="25"/>
      <c r="B23" s="34"/>
      <c r="C23" s="76"/>
      <c r="D23" s="28"/>
      <c r="E23" s="33"/>
      <c r="F23" s="33"/>
      <c r="G23" s="27"/>
      <c r="H23" s="29"/>
      <c r="I23" s="30"/>
      <c r="J23" s="31"/>
      <c r="K23" s="31"/>
      <c r="L23" s="78"/>
      <c r="M23" s="28"/>
    </row>
    <row r="24" spans="1:13" ht="125.25" customHeight="1">
      <c r="A24" s="25"/>
      <c r="B24" s="34"/>
      <c r="C24" s="76"/>
      <c r="D24" s="28"/>
      <c r="E24" s="33"/>
      <c r="F24" s="33"/>
      <c r="G24" s="27"/>
      <c r="H24" s="29"/>
      <c r="I24" s="30"/>
      <c r="J24" s="31"/>
      <c r="K24" s="31"/>
      <c r="L24" s="78"/>
      <c r="M24" s="28"/>
    </row>
    <row r="25" spans="1:13" ht="96.75" customHeight="1">
      <c r="A25" s="25"/>
      <c r="B25" s="34"/>
      <c r="C25" s="76"/>
      <c r="D25" s="28"/>
      <c r="E25" s="79"/>
      <c r="F25" s="79"/>
      <c r="G25" s="27"/>
      <c r="H25" s="29"/>
      <c r="I25" s="30"/>
      <c r="J25" s="31"/>
      <c r="K25" s="31"/>
      <c r="L25" s="78"/>
      <c r="M25" s="35"/>
    </row>
    <row r="26" spans="1:13" ht="101.25" customHeight="1">
      <c r="A26" s="25"/>
      <c r="B26" s="28"/>
      <c r="C26" s="76"/>
      <c r="D26" s="28"/>
      <c r="E26" s="79"/>
      <c r="F26" s="79"/>
      <c r="G26" s="27"/>
      <c r="H26" s="29"/>
      <c r="I26" s="30"/>
      <c r="J26" s="31"/>
      <c r="K26" s="31"/>
      <c r="L26" s="78"/>
      <c r="M26" s="35"/>
    </row>
    <row r="27" spans="1:13" ht="111.75" customHeight="1">
      <c r="A27" s="25"/>
      <c r="B27" s="28"/>
      <c r="C27" s="76"/>
      <c r="D27" s="28"/>
      <c r="E27" s="36"/>
      <c r="F27" s="36"/>
      <c r="G27" s="27"/>
      <c r="H27" s="29"/>
      <c r="I27" s="30"/>
      <c r="J27" s="31"/>
      <c r="K27" s="31"/>
      <c r="L27" s="78"/>
      <c r="M27" s="35"/>
    </row>
    <row r="28" spans="1:13" ht="120.75" customHeight="1">
      <c r="A28" s="25"/>
      <c r="B28" s="33"/>
      <c r="C28" s="76"/>
      <c r="D28" s="28"/>
      <c r="E28" s="28"/>
      <c r="F28" s="28"/>
      <c r="G28" s="27"/>
      <c r="H28" s="29"/>
      <c r="I28" s="30"/>
      <c r="J28" s="31"/>
      <c r="K28" s="31"/>
      <c r="L28" s="78"/>
      <c r="M28" s="35"/>
    </row>
    <row r="29" spans="1:13">
      <c r="A29" s="25"/>
      <c r="B29" s="33"/>
      <c r="C29" s="76"/>
      <c r="D29" s="28"/>
      <c r="E29" s="33"/>
      <c r="F29" s="33"/>
      <c r="G29" s="27"/>
      <c r="H29" s="29"/>
      <c r="I29" s="30"/>
      <c r="J29" s="31"/>
      <c r="K29" s="31"/>
      <c r="L29" s="78"/>
      <c r="M29" s="35"/>
    </row>
    <row r="30" spans="1:13">
      <c r="A30" s="25"/>
      <c r="B30" s="26"/>
      <c r="C30" s="76"/>
      <c r="D30" s="28"/>
      <c r="E30" s="33"/>
      <c r="F30" s="33"/>
      <c r="G30" s="27"/>
      <c r="H30" s="29"/>
      <c r="I30" s="30"/>
      <c r="J30" s="31"/>
      <c r="K30" s="31"/>
      <c r="L30" s="78"/>
      <c r="M30" s="35"/>
    </row>
    <row r="31" spans="1:13">
      <c r="A31" s="25"/>
      <c r="B31" s="26"/>
      <c r="C31" s="76"/>
      <c r="D31" s="28"/>
      <c r="E31" s="33"/>
      <c r="F31" s="33"/>
      <c r="G31" s="27"/>
      <c r="H31" s="29"/>
      <c r="I31" s="30"/>
      <c r="J31" s="31"/>
      <c r="K31" s="31"/>
      <c r="L31" s="78"/>
      <c r="M31" s="35"/>
    </row>
    <row r="32" spans="1:13">
      <c r="A32" s="25"/>
      <c r="B32" s="26"/>
      <c r="C32" s="76"/>
      <c r="D32" s="28"/>
      <c r="E32" s="33"/>
      <c r="F32" s="33"/>
      <c r="G32" s="27"/>
      <c r="H32" s="29"/>
      <c r="I32" s="30"/>
      <c r="J32" s="31"/>
      <c r="K32" s="31"/>
      <c r="L32" s="78"/>
      <c r="M32" s="35"/>
    </row>
    <row r="33" spans="1:24">
      <c r="A33" s="25"/>
      <c r="B33" s="26"/>
      <c r="C33" s="76"/>
      <c r="D33" s="28"/>
      <c r="E33" s="33"/>
      <c r="F33" s="33"/>
      <c r="G33" s="27"/>
      <c r="H33" s="29"/>
      <c r="I33" s="30"/>
      <c r="J33" s="31"/>
      <c r="K33" s="31"/>
      <c r="L33" s="78"/>
      <c r="M33" s="35"/>
    </row>
    <row r="34" spans="1:24">
      <c r="A34" s="25"/>
      <c r="B34" s="26"/>
      <c r="C34" s="76"/>
      <c r="D34" s="28"/>
      <c r="E34" s="33"/>
      <c r="F34" s="33"/>
      <c r="G34" s="27"/>
      <c r="H34" s="29"/>
      <c r="I34" s="30"/>
      <c r="J34" s="31"/>
      <c r="K34" s="31"/>
      <c r="L34" s="78"/>
      <c r="M34" s="35"/>
    </row>
    <row r="36" spans="1:24" s="19" customFormat="1">
      <c r="A36" s="7"/>
      <c r="B36" s="7"/>
      <c r="C36" s="7"/>
      <c r="D36" s="7"/>
      <c r="E36" s="7"/>
      <c r="F36" s="7"/>
      <c r="G36" s="7"/>
      <c r="H36" s="7"/>
      <c r="I36" s="7"/>
      <c r="J36" s="7"/>
      <c r="K36" s="75"/>
      <c r="L36" s="7"/>
      <c r="M36" s="7"/>
      <c r="N36" s="18"/>
      <c r="O36" s="18"/>
      <c r="P36" s="18"/>
      <c r="Q36" s="18"/>
      <c r="R36" s="18"/>
      <c r="S36" s="18"/>
      <c r="T36" s="18"/>
      <c r="U36" s="18"/>
      <c r="V36" s="18"/>
      <c r="W36" s="18"/>
      <c r="X36" s="18"/>
    </row>
    <row r="37" spans="1:24" s="19" customFormat="1">
      <c r="A37" s="7"/>
      <c r="B37" s="7"/>
      <c r="C37" s="7"/>
      <c r="D37" s="7"/>
      <c r="E37" s="7"/>
      <c r="F37" s="7"/>
      <c r="G37" s="7"/>
      <c r="H37" s="7"/>
      <c r="I37" s="7"/>
      <c r="J37" s="7"/>
      <c r="K37" s="75"/>
      <c r="L37" s="7"/>
      <c r="M37" s="7"/>
      <c r="N37" s="18"/>
      <c r="O37" s="18"/>
      <c r="P37" s="18"/>
      <c r="Q37" s="18"/>
      <c r="R37" s="18"/>
      <c r="S37" s="18"/>
      <c r="T37" s="18"/>
      <c r="U37" s="18"/>
      <c r="V37" s="18"/>
      <c r="W37" s="18"/>
      <c r="X37" s="18"/>
    </row>
    <row r="38" spans="1:24" s="19" customFormat="1">
      <c r="A38" s="7"/>
      <c r="B38" s="7"/>
      <c r="C38" s="7"/>
      <c r="D38" s="7"/>
      <c r="E38" s="7"/>
      <c r="F38" s="7"/>
      <c r="G38" s="7"/>
      <c r="H38" s="7"/>
      <c r="I38" s="7"/>
      <c r="J38" s="7"/>
      <c r="K38" s="75"/>
      <c r="L38" s="7"/>
      <c r="M38" s="7"/>
      <c r="N38" s="18"/>
      <c r="O38" s="18"/>
      <c r="P38" s="18"/>
      <c r="Q38" s="18"/>
      <c r="R38" s="18"/>
      <c r="S38" s="18"/>
      <c r="T38" s="18"/>
      <c r="U38" s="18"/>
      <c r="V38" s="18"/>
      <c r="W38" s="18"/>
      <c r="X38" s="18"/>
    </row>
    <row r="39" spans="1:24" s="19" customFormat="1">
      <c r="A39" s="7"/>
      <c r="B39" s="7"/>
      <c r="C39" s="7"/>
      <c r="D39" s="7"/>
      <c r="E39" s="7"/>
      <c r="F39" s="7"/>
      <c r="G39" s="7"/>
      <c r="H39" s="7"/>
      <c r="I39" s="7"/>
      <c r="J39" s="7"/>
      <c r="K39" s="75"/>
      <c r="L39" s="7"/>
      <c r="M39" s="7"/>
      <c r="N39" s="18"/>
      <c r="O39" s="18"/>
      <c r="P39" s="18"/>
      <c r="Q39" s="18"/>
      <c r="R39" s="18"/>
      <c r="S39" s="18"/>
      <c r="T39" s="18"/>
      <c r="U39" s="18"/>
      <c r="V39" s="18"/>
      <c r="W39" s="18"/>
      <c r="X39" s="18"/>
    </row>
    <row r="40" spans="1:24" s="19" customFormat="1">
      <c r="A40" s="7"/>
      <c r="B40" s="7"/>
      <c r="C40" s="7"/>
      <c r="D40" s="7"/>
      <c r="E40" s="7"/>
      <c r="F40" s="7"/>
      <c r="G40" s="7"/>
      <c r="H40" s="7"/>
      <c r="I40" s="18"/>
      <c r="J40" s="18"/>
      <c r="K40" s="74"/>
      <c r="L40" s="18"/>
      <c r="M40" s="18"/>
      <c r="N40" s="18"/>
      <c r="O40" s="18"/>
      <c r="P40" s="18"/>
      <c r="Q40" s="18"/>
      <c r="R40" s="18"/>
      <c r="S40" s="18"/>
      <c r="T40" s="18"/>
      <c r="U40" s="18"/>
      <c r="V40" s="18"/>
      <c r="W40" s="18"/>
      <c r="X40" s="18"/>
    </row>
    <row r="41" spans="1:24">
      <c r="I41" s="18"/>
      <c r="J41" s="18"/>
      <c r="K41" s="74"/>
      <c r="L41" s="18"/>
      <c r="M41" s="18"/>
    </row>
    <row r="42" spans="1:24">
      <c r="I42" s="18"/>
      <c r="J42" s="18"/>
      <c r="K42" s="74"/>
      <c r="L42" s="18"/>
      <c r="M42" s="18"/>
    </row>
    <row r="43" spans="1:24">
      <c r="J43" s="18"/>
      <c r="K43" s="74"/>
      <c r="L43" s="18"/>
      <c r="M43" s="18"/>
    </row>
    <row r="44" spans="1:24">
      <c r="J44" s="18"/>
      <c r="K44" s="74"/>
      <c r="L44" s="18"/>
      <c r="M44" s="18"/>
    </row>
  </sheetData>
  <mergeCells count="37">
    <mergeCell ref="B1:M1"/>
    <mergeCell ref="B2:M2"/>
    <mergeCell ref="B3:M3"/>
    <mergeCell ref="C4:D4"/>
    <mergeCell ref="F4:G4"/>
    <mergeCell ref="H4:M4"/>
    <mergeCell ref="C5:D5"/>
    <mergeCell ref="F5:G5"/>
    <mergeCell ref="H5:M5"/>
    <mergeCell ref="C6:D6"/>
    <mergeCell ref="F6:G6"/>
    <mergeCell ref="H6:M6"/>
    <mergeCell ref="A11:M11"/>
    <mergeCell ref="A8:A10"/>
    <mergeCell ref="B8:B10"/>
    <mergeCell ref="C8:C10"/>
    <mergeCell ref="D8:D10"/>
    <mergeCell ref="E8:E10"/>
    <mergeCell ref="F8:F10"/>
    <mergeCell ref="G8:I8"/>
    <mergeCell ref="J8:L8"/>
    <mergeCell ref="M8:M10"/>
    <mergeCell ref="G9:I9"/>
    <mergeCell ref="J9:L9"/>
    <mergeCell ref="A15:M15"/>
    <mergeCell ref="A12:M12"/>
    <mergeCell ref="A13:A14"/>
    <mergeCell ref="B13:B14"/>
    <mergeCell ref="C13:C14"/>
    <mergeCell ref="D13:D14"/>
    <mergeCell ref="G13:G14"/>
    <mergeCell ref="H13:H14"/>
    <mergeCell ref="I13:I14"/>
    <mergeCell ref="J13:J14"/>
    <mergeCell ref="K13:K14"/>
    <mergeCell ref="L13:L14"/>
    <mergeCell ref="M13:M14"/>
  </mergeCells>
  <pageMargins left="0.7" right="0.7" top="0.75" bottom="0.75" header="0.3" footer="0.3"/>
  <pageSetup orientation="portrait" horizontalDpi="4294967292" verticalDpi="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8"/>
  <sheetViews>
    <sheetView topLeftCell="A16" zoomScale="70" zoomScaleNormal="70" workbookViewId="0">
      <selection activeCell="C6" sqref="C6:D6"/>
    </sheetView>
  </sheetViews>
  <sheetFormatPr defaultRowHeight="15"/>
  <cols>
    <col min="2" max="2" width="24.7109375" customWidth="1"/>
    <col min="3" max="3" width="35.5703125" customWidth="1"/>
    <col min="4" max="4" width="34.42578125" customWidth="1"/>
    <col min="5" max="5" width="38" customWidth="1"/>
    <col min="6" max="6" width="40.7109375" customWidth="1"/>
    <col min="7" max="7" width="12" customWidth="1"/>
    <col min="8" max="8" width="17.28515625" customWidth="1"/>
    <col min="11" max="11" width="16.42578125" customWidth="1"/>
  </cols>
  <sheetData>
    <row r="1" spans="1:13" ht="33">
      <c r="A1" s="128" t="s">
        <v>0</v>
      </c>
      <c r="B1" s="220" t="s">
        <v>134</v>
      </c>
      <c r="C1" s="221"/>
      <c r="D1" s="221"/>
      <c r="E1" s="221"/>
      <c r="F1" s="221"/>
      <c r="G1" s="221"/>
      <c r="H1" s="221"/>
      <c r="I1" s="221"/>
      <c r="J1" s="221"/>
      <c r="K1" s="221"/>
      <c r="L1" s="221"/>
      <c r="M1" s="222"/>
    </row>
    <row r="2" spans="1:13" ht="49.5">
      <c r="A2" s="128" t="s">
        <v>2</v>
      </c>
      <c r="B2" s="220"/>
      <c r="C2" s="221"/>
      <c r="D2" s="221"/>
      <c r="E2" s="221"/>
      <c r="F2" s="221"/>
      <c r="G2" s="221"/>
      <c r="H2" s="221"/>
      <c r="I2" s="221"/>
      <c r="J2" s="221"/>
      <c r="K2" s="221"/>
      <c r="L2" s="221"/>
      <c r="M2" s="222"/>
    </row>
    <row r="3" spans="1:13" ht="16.5">
      <c r="A3" s="128" t="s">
        <v>3</v>
      </c>
      <c r="B3" s="220" t="s">
        <v>102</v>
      </c>
      <c r="C3" s="221"/>
      <c r="D3" s="221"/>
      <c r="E3" s="221"/>
      <c r="F3" s="221"/>
      <c r="G3" s="221"/>
      <c r="H3" s="221"/>
      <c r="I3" s="221"/>
      <c r="J3" s="221"/>
      <c r="K3" s="221"/>
      <c r="L3" s="221"/>
      <c r="M3" s="222"/>
    </row>
    <row r="4" spans="1:13" ht="16.5">
      <c r="A4" s="129" t="s">
        <v>4</v>
      </c>
      <c r="B4" s="130" t="s">
        <v>5</v>
      </c>
      <c r="C4" s="223" t="s">
        <v>6</v>
      </c>
      <c r="D4" s="224"/>
      <c r="E4" s="131" t="s">
        <v>7</v>
      </c>
      <c r="F4" s="223" t="s">
        <v>8</v>
      </c>
      <c r="G4" s="224"/>
      <c r="H4" s="223" t="s">
        <v>9</v>
      </c>
      <c r="I4" s="225"/>
      <c r="J4" s="225"/>
      <c r="K4" s="225"/>
      <c r="L4" s="225"/>
      <c r="M4" s="224"/>
    </row>
    <row r="5" spans="1:13" ht="33">
      <c r="A5" s="132" t="s">
        <v>10</v>
      </c>
      <c r="B5" s="133">
        <f>COUNTIF($G$1:$G$687,"Pass")</f>
        <v>2</v>
      </c>
      <c r="C5" s="210">
        <v>2</v>
      </c>
      <c r="D5" s="211"/>
      <c r="E5" s="133">
        <v>0</v>
      </c>
      <c r="F5" s="210">
        <v>0</v>
      </c>
      <c r="G5" s="211"/>
      <c r="H5" s="212">
        <f>SUM(B5:G5)</f>
        <v>4</v>
      </c>
      <c r="I5" s="213"/>
      <c r="J5" s="213"/>
      <c r="K5" s="213"/>
      <c r="L5" s="213"/>
      <c r="M5" s="214"/>
    </row>
    <row r="6" spans="1:13" ht="33">
      <c r="A6" s="13" t="s">
        <v>11</v>
      </c>
      <c r="B6" s="14">
        <f>COUNTIF($J$1:$J$687,"Pass")</f>
        <v>2</v>
      </c>
      <c r="C6" s="215">
        <v>2</v>
      </c>
      <c r="D6" s="216"/>
      <c r="E6" s="14">
        <v>0</v>
      </c>
      <c r="F6" s="215">
        <v>0</v>
      </c>
      <c r="G6" s="216"/>
      <c r="H6" s="217">
        <f>SUM(B6:G6)</f>
        <v>4</v>
      </c>
      <c r="I6" s="218"/>
      <c r="J6" s="218"/>
      <c r="K6" s="218"/>
      <c r="L6" s="218"/>
      <c r="M6" s="219"/>
    </row>
    <row r="7" spans="1:13" ht="16.5">
      <c r="A7" s="15"/>
      <c r="B7" s="16"/>
      <c r="C7" s="16"/>
      <c r="D7" s="16"/>
      <c r="E7" s="16"/>
      <c r="F7" s="16"/>
      <c r="G7" s="16"/>
      <c r="H7" s="17"/>
      <c r="I7" s="17"/>
      <c r="J7" s="17"/>
      <c r="K7" s="17"/>
      <c r="L7" s="17"/>
      <c r="M7" s="17"/>
    </row>
    <row r="8" spans="1:13" ht="16.5">
      <c r="A8" s="172" t="s">
        <v>12</v>
      </c>
      <c r="B8" s="172" t="s">
        <v>13</v>
      </c>
      <c r="C8" s="172" t="s">
        <v>14</v>
      </c>
      <c r="D8" s="172" t="s">
        <v>15</v>
      </c>
      <c r="E8" s="172" t="s">
        <v>16</v>
      </c>
      <c r="F8" s="172" t="s">
        <v>17</v>
      </c>
      <c r="G8" s="169" t="s">
        <v>18</v>
      </c>
      <c r="H8" s="170"/>
      <c r="I8" s="171"/>
      <c r="J8" s="169" t="s">
        <v>18</v>
      </c>
      <c r="K8" s="170"/>
      <c r="L8" s="171"/>
      <c r="M8" s="172" t="s">
        <v>19</v>
      </c>
    </row>
    <row r="9" spans="1:13" ht="16.5">
      <c r="A9" s="173"/>
      <c r="B9" s="173"/>
      <c r="C9" s="173"/>
      <c r="D9" s="173"/>
      <c r="E9" s="173"/>
      <c r="F9" s="173"/>
      <c r="G9" s="169" t="s">
        <v>10</v>
      </c>
      <c r="H9" s="170"/>
      <c r="I9" s="171"/>
      <c r="J9" s="169" t="s">
        <v>11</v>
      </c>
      <c r="K9" s="170"/>
      <c r="L9" s="171"/>
      <c r="M9" s="173"/>
    </row>
    <row r="10" spans="1:13" ht="16.5">
      <c r="A10" s="173"/>
      <c r="B10" s="173"/>
      <c r="C10" s="173"/>
      <c r="D10" s="173"/>
      <c r="E10" s="173"/>
      <c r="F10" s="173"/>
      <c r="G10" s="114" t="s">
        <v>4</v>
      </c>
      <c r="H10" s="114" t="s">
        <v>20</v>
      </c>
      <c r="I10" s="114" t="s">
        <v>3</v>
      </c>
      <c r="J10" s="114" t="s">
        <v>4</v>
      </c>
      <c r="K10" s="73" t="s">
        <v>20</v>
      </c>
      <c r="L10" s="114" t="s">
        <v>3</v>
      </c>
      <c r="M10" s="173"/>
    </row>
    <row r="11" spans="1:13" ht="45.75" customHeight="1">
      <c r="A11" s="198"/>
      <c r="B11" s="198"/>
      <c r="C11" s="198"/>
      <c r="D11" s="198"/>
      <c r="E11" s="198"/>
      <c r="F11" s="198"/>
      <c r="G11" s="198"/>
      <c r="H11" s="198"/>
      <c r="I11" s="198"/>
      <c r="J11" s="198"/>
      <c r="K11" s="198"/>
      <c r="L11" s="198"/>
      <c r="M11" s="198"/>
    </row>
    <row r="12" spans="1:13" ht="193.5" customHeight="1">
      <c r="A12" s="247"/>
      <c r="B12" s="248"/>
      <c r="C12" s="248"/>
      <c r="D12" s="248"/>
      <c r="E12" s="248"/>
      <c r="F12" s="248"/>
      <c r="G12" s="248"/>
      <c r="H12" s="248"/>
      <c r="I12" s="248"/>
      <c r="J12" s="248"/>
      <c r="K12" s="248"/>
      <c r="L12" s="248"/>
      <c r="M12" s="249"/>
    </row>
    <row r="13" spans="1:13" ht="71.25" customHeight="1">
      <c r="A13" s="141" t="s">
        <v>21</v>
      </c>
      <c r="B13" s="141" t="s">
        <v>135</v>
      </c>
      <c r="C13" s="138" t="s">
        <v>74</v>
      </c>
      <c r="D13" s="142"/>
      <c r="E13" s="142" t="s">
        <v>136</v>
      </c>
      <c r="F13" s="142"/>
      <c r="G13" s="143" t="s">
        <v>5</v>
      </c>
      <c r="H13" s="146">
        <v>43378</v>
      </c>
      <c r="I13" s="146" t="s">
        <v>102</v>
      </c>
      <c r="J13" s="144" t="s">
        <v>5</v>
      </c>
      <c r="K13" s="146">
        <v>43378</v>
      </c>
      <c r="L13" s="146" t="s">
        <v>102</v>
      </c>
      <c r="M13" s="144"/>
    </row>
    <row r="14" spans="1:13" ht="53.25" customHeight="1">
      <c r="A14" s="250" t="s">
        <v>27</v>
      </c>
      <c r="B14" s="250"/>
      <c r="C14" s="250"/>
      <c r="D14" s="250"/>
      <c r="E14" s="250"/>
      <c r="F14" s="250"/>
      <c r="G14" s="250"/>
      <c r="H14" s="250"/>
      <c r="I14" s="250"/>
      <c r="J14" s="250"/>
      <c r="K14" s="250"/>
      <c r="L14" s="250"/>
      <c r="M14" s="250"/>
    </row>
    <row r="15" spans="1:13" ht="66.75" customHeight="1">
      <c r="A15" s="143" t="s">
        <v>23</v>
      </c>
      <c r="B15" s="143" t="s">
        <v>137</v>
      </c>
      <c r="C15" s="138" t="s">
        <v>74</v>
      </c>
      <c r="D15" s="142"/>
      <c r="E15" s="142" t="s">
        <v>138</v>
      </c>
      <c r="F15" s="142" t="s">
        <v>139</v>
      </c>
      <c r="G15" s="143" t="s">
        <v>6</v>
      </c>
      <c r="H15" s="146">
        <v>43429</v>
      </c>
      <c r="I15" s="146" t="s">
        <v>102</v>
      </c>
      <c r="J15" s="144" t="s">
        <v>6</v>
      </c>
      <c r="K15" s="146">
        <v>43429</v>
      </c>
      <c r="L15" s="146" t="s">
        <v>102</v>
      </c>
      <c r="M15" s="144"/>
    </row>
    <row r="16" spans="1:13" ht="66">
      <c r="A16" s="143" t="s">
        <v>24</v>
      </c>
      <c r="B16" s="143" t="s">
        <v>140</v>
      </c>
      <c r="C16" s="138" t="s">
        <v>74</v>
      </c>
      <c r="D16" s="142"/>
      <c r="E16" s="142" t="s">
        <v>141</v>
      </c>
      <c r="F16" s="142" t="s">
        <v>142</v>
      </c>
      <c r="G16" s="143" t="s">
        <v>6</v>
      </c>
      <c r="H16" s="146">
        <v>43429</v>
      </c>
      <c r="I16" s="146" t="s">
        <v>102</v>
      </c>
      <c r="J16" s="144" t="s">
        <v>6</v>
      </c>
      <c r="K16" s="146">
        <v>43429</v>
      </c>
      <c r="L16" s="146" t="s">
        <v>102</v>
      </c>
      <c r="M16" s="144"/>
    </row>
    <row r="17" spans="1:13" ht="75" customHeight="1">
      <c r="A17" s="143" t="s">
        <v>26</v>
      </c>
      <c r="B17" s="143" t="s">
        <v>143</v>
      </c>
      <c r="C17" s="138" t="s">
        <v>74</v>
      </c>
      <c r="D17" s="142"/>
      <c r="E17" s="142" t="s">
        <v>144</v>
      </c>
      <c r="F17" s="142" t="s">
        <v>145</v>
      </c>
      <c r="G17" s="143" t="s">
        <v>6</v>
      </c>
      <c r="H17" s="146">
        <v>43429</v>
      </c>
      <c r="I17" s="146" t="s">
        <v>102</v>
      </c>
      <c r="J17" s="144" t="s">
        <v>6</v>
      </c>
      <c r="K17" s="146">
        <v>43429</v>
      </c>
      <c r="L17" s="146" t="s">
        <v>102</v>
      </c>
      <c r="M17" s="144"/>
    </row>
    <row r="18" spans="1:13" ht="65.25" customHeight="1">
      <c r="A18" s="143" t="s">
        <v>28</v>
      </c>
      <c r="B18" s="143" t="s">
        <v>146</v>
      </c>
      <c r="C18" s="138" t="s">
        <v>74</v>
      </c>
      <c r="D18" s="142" t="s">
        <v>147</v>
      </c>
      <c r="E18" s="142" t="s">
        <v>148</v>
      </c>
      <c r="F18" s="142" t="s">
        <v>149</v>
      </c>
      <c r="G18" s="143" t="s">
        <v>5</v>
      </c>
      <c r="H18" s="146">
        <v>43429</v>
      </c>
      <c r="I18" s="146" t="s">
        <v>102</v>
      </c>
      <c r="J18" s="144" t="s">
        <v>5</v>
      </c>
      <c r="K18" s="146">
        <v>43429</v>
      </c>
      <c r="L18" s="146" t="s">
        <v>102</v>
      </c>
      <c r="M18" s="144"/>
    </row>
  </sheetData>
  <mergeCells count="26">
    <mergeCell ref="B1:M1"/>
    <mergeCell ref="B2:M2"/>
    <mergeCell ref="B3:M3"/>
    <mergeCell ref="C4:D4"/>
    <mergeCell ref="F4:G4"/>
    <mergeCell ref="H4:M4"/>
    <mergeCell ref="C5:D5"/>
    <mergeCell ref="F5:G5"/>
    <mergeCell ref="H5:M5"/>
    <mergeCell ref="C6:D6"/>
    <mergeCell ref="F6:G6"/>
    <mergeCell ref="H6:M6"/>
    <mergeCell ref="A12:M12"/>
    <mergeCell ref="A14:M14"/>
    <mergeCell ref="G8:I8"/>
    <mergeCell ref="J8:L8"/>
    <mergeCell ref="M8:M10"/>
    <mergeCell ref="G9:I9"/>
    <mergeCell ref="J9:L9"/>
    <mergeCell ref="A11:M11"/>
    <mergeCell ref="A8:A10"/>
    <mergeCell ref="B8:B10"/>
    <mergeCell ref="C8:C10"/>
    <mergeCell ref="D8:D10"/>
    <mergeCell ref="E8:E10"/>
    <mergeCell ref="F8:F10"/>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Cover</vt:lpstr>
      <vt:lpstr>Test case list</vt:lpstr>
      <vt:lpstr>Login</vt:lpstr>
      <vt:lpstr>Logout</vt:lpstr>
      <vt:lpstr>Play game</vt:lpstr>
      <vt:lpstr>Game Information</vt:lpstr>
      <vt:lpstr>view result</vt:lpstr>
      <vt:lpstr>select keywords</vt:lpstr>
      <vt:lpstr>Explain</vt:lpstr>
      <vt:lpstr>Answer</vt:lpstr>
      <vt:lpstr>Report</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HoAnhVu</dc:creator>
  <cp:lastModifiedBy>ASUS</cp:lastModifiedBy>
  <dcterms:created xsi:type="dcterms:W3CDTF">2017-10-01T02:24:55Z</dcterms:created>
  <dcterms:modified xsi:type="dcterms:W3CDTF">2018-12-20T15:50:07Z</dcterms:modified>
</cp:coreProperties>
</file>